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502"/>
  <workbookPr defaultThemeVersion="166925"/>
  <mc:AlternateContent xmlns:mc="http://schemas.openxmlformats.org/markup-compatibility/2006">
    <mc:Choice Requires="x15">
      <x15ac:absPath xmlns:x15ac="http://schemas.microsoft.com/office/spreadsheetml/2010/11/ac" url="https://umassmed.sharepoint.com/sites/NFCOVIDFilingHLPTeam/Shared Documents/General/DCC-Q Filings/FY22 Filings/Templates/NF Final/"/>
    </mc:Choice>
  </mc:AlternateContent>
  <xr:revisionPtr revIDLastSave="176" documentId="13_ncr:1_{B414375B-6163-409D-8FDD-E216666AA104}" xr6:coauthVersionLast="47" xr6:coauthVersionMax="47" xr10:uidLastSave="{56351689-8E58-4921-9EBB-9768BB7A3E5D}"/>
  <bookViews>
    <workbookView xWindow="-120" yWindow="-120" windowWidth="29040" windowHeight="15840" activeTab="1" xr2:uid="{9337D931-9A3E-411A-977E-71A335D80300}"/>
  </bookViews>
  <sheets>
    <sheet name="PRIMARY" sheetId="9" r:id="rId1"/>
    <sheet name="SUPPLEMENT" sheetId="7"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4" i="7" l="1"/>
  <c r="C44" i="7"/>
  <c r="D42" i="7"/>
  <c r="C42" i="7"/>
  <c r="F21" i="7"/>
  <c r="F22" i="7"/>
  <c r="F23" i="7"/>
  <c r="F24" i="7"/>
  <c r="F25" i="7"/>
  <c r="F26" i="7"/>
  <c r="F27" i="7"/>
  <c r="F28" i="7"/>
  <c r="F29" i="7"/>
  <c r="F30" i="7"/>
  <c r="F31" i="7"/>
  <c r="F32" i="7"/>
  <c r="F33" i="7"/>
  <c r="F34" i="7"/>
  <c r="F35" i="7"/>
  <c r="F36" i="7"/>
  <c r="F37" i="7"/>
  <c r="F38" i="7"/>
  <c r="F39" i="7"/>
  <c r="F40" i="7"/>
  <c r="F20" i="7"/>
  <c r="C15" i="7"/>
  <c r="D15" i="7"/>
  <c r="E17" i="9"/>
  <c r="G17" i="9"/>
  <c r="E18" i="9"/>
  <c r="G18" i="9" s="1"/>
  <c r="E19" i="9"/>
  <c r="G19" i="9" s="1"/>
  <c r="E20" i="9"/>
  <c r="G20" i="9"/>
  <c r="E21" i="9"/>
  <c r="G21" i="9"/>
  <c r="E22" i="9"/>
  <c r="G22" i="9" s="1"/>
  <c r="E23" i="9"/>
  <c r="G23" i="9" s="1"/>
  <c r="E24" i="9"/>
  <c r="G24" i="9"/>
  <c r="E25" i="9"/>
  <c r="G25" i="9"/>
  <c r="E26" i="9"/>
  <c r="G26" i="9" s="1"/>
  <c r="E27" i="9"/>
  <c r="G27" i="9" s="1"/>
  <c r="E28" i="9"/>
  <c r="G28" i="9"/>
  <c r="E29" i="9"/>
  <c r="G29" i="9"/>
  <c r="E30" i="9"/>
  <c r="G30" i="9" s="1"/>
  <c r="E31" i="9"/>
  <c r="G31" i="9" s="1"/>
  <c r="E32" i="9"/>
  <c r="G32" i="9"/>
  <c r="E33" i="9"/>
  <c r="G33" i="9"/>
  <c r="E34" i="9"/>
  <c r="G34" i="9" s="1"/>
  <c r="E35" i="9"/>
  <c r="G35" i="9" s="1"/>
  <c r="E36" i="9"/>
  <c r="G36" i="9"/>
  <c r="E37" i="9"/>
  <c r="G37" i="9"/>
  <c r="C38" i="9"/>
  <c r="D38" i="9"/>
  <c r="C45" i="9"/>
  <c r="C53" i="9"/>
  <c r="C61" i="9"/>
  <c r="C62" i="9"/>
  <c r="C68" i="9"/>
  <c r="C70" i="9"/>
  <c r="F42" i="7" l="1"/>
  <c r="G38" i="9"/>
  <c r="C67" i="9" s="1"/>
  <c r="C69" i="9" s="1"/>
  <c r="C71" i="9" s="1"/>
  <c r="C77" i="9" s="1"/>
  <c r="C79" i="9" s="1"/>
  <c r="E38"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tc={28CBB0A9-C305-4BB7-8E29-DBB092D5D21B}</author>
    <author>Grenier, Michael</author>
  </authors>
  <commentList>
    <comment ref="A1" authorId="0" shapeId="0" xr:uid="{28CBB0A9-C305-4BB7-8E29-DBB092D5D21B}">
      <text>
        <t>[Threaded comment]
Your version of Excel allows you to read this threaded comment; however, any edits to it will get removed if the file is opened in a newer version of Excel. Learn more: https://go.microsoft.com/fwlink/?linkid=870924
Comment:
    @Grenier, Michael - Please let me know what you think of my revisions to this SNF form.  The "Primary" tab is basically the same.  I made some changes to the "Supplemental" tab based on our conversation with OLTSS last week.</t>
      </text>
    </comment>
    <comment ref="C50" authorId="1" shapeId="0" xr:uid="{85CC49D5-0BD5-4469-AAE5-477E0626EE7B}">
      <text>
        <r>
          <rPr>
            <b/>
            <sz val="9"/>
            <color indexed="81"/>
            <rFont val="Tahoma"/>
            <family val="2"/>
          </rPr>
          <t>Hover Message:</t>
        </r>
        <r>
          <rPr>
            <sz val="9"/>
            <color indexed="81"/>
            <rFont val="Tahoma"/>
            <family val="2"/>
          </rPr>
          <t xml:space="preserve">
Report revenue received from payers for resident care. Do not include interest, investment income, or revenue from non-nursing facility services, including any COVID-19 supplemental funding.</t>
        </r>
      </text>
    </comment>
    <comment ref="C52" authorId="1" shapeId="0" xr:uid="{69C339B0-71A9-41AA-B8A4-4F158A79261D}">
      <text>
        <r>
          <rPr>
            <b/>
            <sz val="9"/>
            <color indexed="81"/>
            <rFont val="Tahoma"/>
            <family val="2"/>
          </rPr>
          <t>Hover Message:</t>
        </r>
        <r>
          <rPr>
            <sz val="9"/>
            <color indexed="81"/>
            <rFont val="Tahoma"/>
            <family val="2"/>
          </rPr>
          <t xml:space="preserve">
Report any State/Federal COVID-19 funding or federal Department of Health and Human Services stimulus revenue and provide a description of the revenue in section G of this form.  Do not include PPP loan amounts, unless the loan amount has been forgiven.</t>
        </r>
      </text>
    </comment>
    <comment ref="C77" authorId="1" shapeId="0" xr:uid="{9196FEE4-842A-4EAA-B01C-6C81DEA63A0F}">
      <text>
        <r>
          <rPr>
            <b/>
            <sz val="9"/>
            <color indexed="81"/>
            <rFont val="Tahoma"/>
            <family val="2"/>
          </rPr>
          <t>Developer Note:</t>
        </r>
        <r>
          <rPr>
            <sz val="9"/>
            <color indexed="81"/>
            <rFont val="Tahoma"/>
            <family val="2"/>
          </rPr>
          <t xml:space="preserve">
The caclulation should follow this rule:
For every 1% below the 75% DCC-Q threshold, a 0.5% downward adjustment will be applied to the facility’s nursing and operating standard payments. (b) The maximum downward adjustment calculated in 101 CMR 206.12(3)(a) may be no more than 5%.
The Excel formula here calculates when there is a full percentage point. Line 45 applies the max of 5%.</t>
        </r>
      </text>
    </comment>
  </commentList>
</comments>
</file>

<file path=xl/sharedStrings.xml><?xml version="1.0" encoding="utf-8"?>
<sst xmlns="http://schemas.openxmlformats.org/spreadsheetml/2006/main" count="156" uniqueCount="103">
  <si>
    <t>FY22 Direct Care Cost Quotient Template - Final Filing</t>
  </si>
  <si>
    <t>Cell Key</t>
  </si>
  <si>
    <t>Provider Input</t>
  </si>
  <si>
    <t>Calculated Field</t>
  </si>
  <si>
    <t>Provider input, must be negative</t>
  </si>
  <si>
    <t>No entry</t>
  </si>
  <si>
    <t>Linked field</t>
  </si>
  <si>
    <t>Default value / prepopulated</t>
  </si>
  <si>
    <t>Facility Name:</t>
  </si>
  <si>
    <t>Facility ID:</t>
  </si>
  <si>
    <t>Reporting Period:  July 1, 2021 - June 30, 2022</t>
  </si>
  <si>
    <t>A. Direct Staff Expenses</t>
  </si>
  <si>
    <t>(1)</t>
  </si>
  <si>
    <t>(2)</t>
  </si>
  <si>
    <t>(3)</t>
  </si>
  <si>
    <t>(4)</t>
  </si>
  <si>
    <t>(5)</t>
  </si>
  <si>
    <t>Line</t>
  </si>
  <si>
    <t>Description</t>
  </si>
  <si>
    <t>Employee Compensation</t>
  </si>
  <si>
    <t>Contracted/Purchased Services</t>
  </si>
  <si>
    <t>Subtotal: Staff Expenses</t>
  </si>
  <si>
    <t>Multiplier</t>
  </si>
  <si>
    <t>Total Adjusted Staff Expenses</t>
  </si>
  <si>
    <t>Registered Nurses</t>
  </si>
  <si>
    <t>Licensed Practical Nurses</t>
  </si>
  <si>
    <t xml:space="preserve">Certified Nurse Aides </t>
  </si>
  <si>
    <t>Non-certified or resident care aides</t>
  </si>
  <si>
    <t>Director of Nurses</t>
  </si>
  <si>
    <t>In-house Clerical Staff regularly interacting with residents and caregivers (e.g., receptionists, business office staff working onsite), excluding Administrator</t>
  </si>
  <si>
    <t>Security Staff</t>
  </si>
  <si>
    <t>Staff Development Coordinator</t>
  </si>
  <si>
    <t>Dietary</t>
  </si>
  <si>
    <t>Housekeeping/Laundry</t>
  </si>
  <si>
    <t>Quality Assurance Professional</t>
  </si>
  <si>
    <t>Unit Clerks</t>
  </si>
  <si>
    <t>MMQ Evaluation Nurse/MDS Coordinator</t>
  </si>
  <si>
    <t>Social Service Worker</t>
  </si>
  <si>
    <t>Behavioral Health Staff</t>
  </si>
  <si>
    <t>Plant Operations/Maintenance</t>
  </si>
  <si>
    <t>Interpreter Service</t>
  </si>
  <si>
    <t>Restorative Therapy</t>
  </si>
  <si>
    <t>Recreational Therapy/Activities</t>
  </si>
  <si>
    <t>Physician Services</t>
  </si>
  <si>
    <t>Pharmacy Consultant</t>
  </si>
  <si>
    <t>Subtotal: Staff Compensation</t>
  </si>
  <si>
    <t>B. Additional Direct Care Expenses for Resident Care Only</t>
  </si>
  <si>
    <t>Amount</t>
  </si>
  <si>
    <t>Food and Dietary Supplies</t>
  </si>
  <si>
    <t>Laundry and Housekeeping Supplies</t>
  </si>
  <si>
    <t>Subtotal: Additional Direct Care Expense</t>
  </si>
  <si>
    <t>C. Facility Revenue</t>
  </si>
  <si>
    <t>Nursing Facility Payer Revenue</t>
  </si>
  <si>
    <t>Residential Care Revenue (Level IV)</t>
  </si>
  <si>
    <t>Other Revenue</t>
  </si>
  <si>
    <t>Subtotal: Facility Revenue</t>
  </si>
  <si>
    <t>Revenue Adjustments</t>
  </si>
  <si>
    <t>User Fee Expense</t>
  </si>
  <si>
    <t>Medicare Ancillary Costs: Laboratory</t>
  </si>
  <si>
    <t>Medicare Ancillary Costs: Pharmacy</t>
  </si>
  <si>
    <t>Medicare Ancillary Costs: X-Ray</t>
  </si>
  <si>
    <t>Medicare Ancillary Costs: Ambulance</t>
  </si>
  <si>
    <t>Medicare Ancillary Costs: Specialty Beds</t>
  </si>
  <si>
    <t>Subtotal: Medicare Ancillary Costs Sum (Lines 30 through Line 35)</t>
  </si>
  <si>
    <t>Total Adjusted Facility Revenue (Line 29 + Line 36)</t>
  </si>
  <si>
    <t>D. Direct Care Cost Quotient</t>
  </si>
  <si>
    <t>Total Adjusted Staff Expenses (Section A, Line 22, Col 5)</t>
  </si>
  <si>
    <t>Additional Direct Care Expense (Section B, Line 25, Col 1)</t>
  </si>
  <si>
    <t>Total Direct Care Expenses (Line 38 + Line 39)</t>
  </si>
  <si>
    <t>Total Adjusted Nursing Facility Revenue (Section C, Line 37, Col 1)</t>
  </si>
  <si>
    <t>Direct Care Cost Quotient (Line 40/Line 41)</t>
  </si>
  <si>
    <t>E. Downward Adjustment (If Applicable)</t>
  </si>
  <si>
    <t>Direct Care Cost Quotient Threshold</t>
  </si>
  <si>
    <t>Percentage Points Below Threshold</t>
  </si>
  <si>
    <t>Per percentage point downward adjustment</t>
  </si>
  <si>
    <t>Downward Adjustment (Line 44 * Line 45)</t>
  </si>
  <si>
    <t>F. Additional Information</t>
  </si>
  <si>
    <t>Report for the period of July 1, 2021 - June 30, 2022</t>
  </si>
  <si>
    <t>MassHealth Fee-for-Service and Managed Care Days</t>
  </si>
  <si>
    <t>Total Resident Days</t>
  </si>
  <si>
    <t xml:space="preserve">Reserve for Bad Debt </t>
  </si>
  <si>
    <t>G. Notes and Additional Information</t>
  </si>
  <si>
    <t>G. Certification and Signature</t>
  </si>
  <si>
    <t>Owner, Partner, or Officer authorizing this certification</t>
  </si>
  <si>
    <t>Name:</t>
  </si>
  <si>
    <t>Title:</t>
  </si>
  <si>
    <t>Additional Recruitment/Retention DCCQ Final Filing</t>
  </si>
  <si>
    <t>Cell Key for Developer</t>
  </si>
  <si>
    <t>Nursing Facility</t>
  </si>
  <si>
    <t>FACNO</t>
  </si>
  <si>
    <t>Facility Name</t>
  </si>
  <si>
    <t>A. Spending to date</t>
  </si>
  <si>
    <t>ARPA Workforce and Recruitment Supplemental Payment</t>
  </si>
  <si>
    <t>MassHealth Supplemental 
Payment Add-on</t>
  </si>
  <si>
    <t>Amount Paid to Facility as of June 30, 2022</t>
  </si>
  <si>
    <t>Uses of Funds</t>
  </si>
  <si>
    <t>Amount Spent by Facility</t>
  </si>
  <si>
    <t>As of June 30, 2022, please report the total amount of the specified funds the facility spent.
Note the following permissable uses of funds: 
(A) increases to base wages, retention bonuses for directly employed staff, signing bonuses for new employees, premimum pay, shift differentials
(B) All of the uses in column A, PLUS spending on temporary nursing agency staff.</t>
  </si>
  <si>
    <t>Total Retention and Recruitment Spending</t>
  </si>
  <si>
    <t>B. Total Spending by Position</t>
  </si>
  <si>
    <t>Please report how much of the specified funds the facility spent on the following positions by June 30, 2022.</t>
  </si>
  <si>
    <t>Total Spending by Position</t>
  </si>
  <si>
    <t>Difference Between Amount Paid and Amount Spent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</si>
</sst>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4" formatCode="_(&quot;$&quot;* #,##0.00_);_(&quot;$&quot;* \(#,##0.00\);_(&quot;$&quot;* &quot;-&quot;??_);_(@_)"/>
    <numFmt numFmtId="43" formatCode="_(* #,##0.00_);_(* \(#,##0.00\);_(* &quot;-&quot;??_);_(@_)"/>
    <numFmt numFmtId="164" formatCode="&quot;$&quot;#,##0"/>
    <numFmt numFmtId="165" formatCode="#,##0.0"/>
    <numFmt numFmtId="166" formatCode="0.0%"/>
    <numFmt numFmtId="167" formatCode="0.0"/>
    <numFmt numFmtId="168" formatCode="0.000"/>
    <numFmt numFmtId="169" formatCode="_(* #,##0.000_);_(* \(#,##0.000\);_(* &quot;-&quot;??_);_(@_)"/>
    <numFmt numFmtId="170" formatCode="&quot;$&quot;#,##0.00"/>
  </numFmts>
  <fonts count="18">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9"/>
      <color indexed="81"/>
      <name val="Tahoma"/>
      <family val="2"/>
    </font>
    <font>
      <b/>
      <sz val="9"/>
      <color indexed="81"/>
      <name val="Tahoma"/>
      <family val="2"/>
    </font>
    <font>
      <i/>
      <sz val="11"/>
      <color theme="1"/>
      <name val="Calibri"/>
      <family val="2"/>
      <scheme val="minor"/>
    </font>
    <font>
      <sz val="11"/>
      <color theme="1"/>
      <name val="Calibri"/>
      <family val="2"/>
      <scheme val="minor"/>
    </font>
    <font>
      <sz val="10"/>
      <name val="Calibri"/>
      <family val="2"/>
      <scheme val="minor"/>
    </font>
    <font>
      <i/>
      <sz val="10"/>
      <name val="Calibri"/>
      <family val="2"/>
      <scheme val="minor"/>
    </font>
    <font>
      <b/>
      <i/>
      <sz val="10"/>
      <color rgb="FF333333"/>
      <name val="Calibri"/>
      <family val="2"/>
      <scheme val="minor"/>
    </font>
    <font>
      <b/>
      <sz val="10"/>
      <color rgb="FF333333"/>
      <name val="Calibri"/>
      <family val="2"/>
      <scheme val="minor"/>
    </font>
    <font>
      <sz val="10"/>
      <color rgb="FF333333"/>
      <name val="Calibri"/>
      <family val="2"/>
      <scheme val="minor"/>
    </font>
    <font>
      <sz val="11"/>
      <color rgb="FF333333"/>
      <name val="Calibri"/>
      <family val="2"/>
      <scheme val="minor"/>
    </font>
    <font>
      <i/>
      <sz val="10"/>
      <color theme="1"/>
      <name val="Calibri"/>
      <family val="2"/>
      <scheme val="minor"/>
    </font>
    <font>
      <b/>
      <sz val="10"/>
      <name val="Calibri"/>
      <family val="2"/>
      <scheme val="minor"/>
    </font>
    <font>
      <b/>
      <i/>
      <sz val="10"/>
      <color theme="1"/>
      <name val="Calibri"/>
      <family val="2"/>
      <scheme val="minor"/>
    </font>
    <font>
      <b/>
      <i/>
      <sz val="1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s>
  <borders count="1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auto="1"/>
      </left>
      <right style="medium">
        <color auto="1"/>
      </right>
      <top style="medium">
        <color auto="1"/>
      </top>
      <bottom style="medium">
        <color auto="1"/>
      </bottom>
      <diagonal/>
    </border>
  </borders>
  <cellStyleXfs count="4">
    <xf numFmtId="0" fontId="0"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cellStyleXfs>
  <cellXfs count="110">
    <xf numFmtId="0" fontId="0" fillId="0" borderId="0" xfId="0"/>
    <xf numFmtId="0" fontId="0" fillId="0" borderId="3" xfId="0" applyBorder="1"/>
    <xf numFmtId="0" fontId="2" fillId="0" borderId="0" xfId="0" applyFont="1" applyAlignment="1">
      <alignment vertical="center" wrapText="1"/>
    </xf>
    <xf numFmtId="164" fontId="3" fillId="5" borderId="1" xfId="0" applyNumberFormat="1" applyFont="1" applyFill="1" applyBorder="1" applyAlignment="1">
      <alignment vertical="center" wrapText="1"/>
    </xf>
    <xf numFmtId="164" fontId="3" fillId="6" borderId="1" xfId="0" applyNumberFormat="1" applyFont="1" applyFill="1" applyBorder="1" applyAlignment="1">
      <alignment vertical="center" wrapText="1"/>
    </xf>
    <xf numFmtId="164" fontId="3" fillId="5" borderId="4" xfId="0" applyNumberFormat="1" applyFont="1" applyFill="1" applyBorder="1" applyAlignment="1">
      <alignment vertical="center" wrapText="1"/>
    </xf>
    <xf numFmtId="165" fontId="3" fillId="7" borderId="1" xfId="0" applyNumberFormat="1" applyFont="1" applyFill="1" applyBorder="1" applyAlignment="1">
      <alignment horizontal="left" vertical="center" wrapText="1"/>
    </xf>
    <xf numFmtId="164" fontId="3" fillId="3" borderId="1" xfId="0" applyNumberFormat="1" applyFont="1" applyFill="1" applyBorder="1" applyAlignment="1">
      <alignment vertical="center" wrapText="1"/>
    </xf>
    <xf numFmtId="165" fontId="3" fillId="4" borderId="1" xfId="0" applyNumberFormat="1" applyFont="1" applyFill="1" applyBorder="1" applyAlignment="1">
      <alignment horizontal="left" vertical="center" wrapText="1"/>
    </xf>
    <xf numFmtId="0" fontId="6" fillId="0" borderId="0" xfId="0" applyFont="1"/>
    <xf numFmtId="0" fontId="1" fillId="0" borderId="0" xfId="0" quotePrefix="1" applyFont="1" applyAlignment="1">
      <alignment horizontal="center" vertical="center"/>
    </xf>
    <xf numFmtId="0" fontId="3" fillId="0" borderId="0" xfId="0" applyFont="1" applyAlignment="1">
      <alignment vertical="top" wrapText="1"/>
    </xf>
    <xf numFmtId="0" fontId="10" fillId="0" borderId="5" xfId="0" applyFont="1" applyBorder="1" applyAlignment="1">
      <alignment horizontal="left" vertical="top" wrapText="1"/>
    </xf>
    <xf numFmtId="0" fontId="11" fillId="0" borderId="0" xfId="0" applyFont="1" applyAlignment="1">
      <alignment horizontal="left" vertical="top" wrapText="1"/>
    </xf>
    <xf numFmtId="0" fontId="3" fillId="0" borderId="0" xfId="0" applyFont="1" applyAlignment="1">
      <alignment vertical="top"/>
    </xf>
    <xf numFmtId="0" fontId="12" fillId="0" borderId="0" xfId="0" applyFont="1" applyAlignment="1">
      <alignment vertical="top"/>
    </xf>
    <xf numFmtId="0" fontId="0" fillId="0" borderId="0" xfId="0" applyAlignment="1">
      <alignment horizontal="centerContinuous" vertical="top" wrapText="1"/>
    </xf>
    <xf numFmtId="0" fontId="13" fillId="0" borderId="0" xfId="0" applyFont="1" applyAlignment="1">
      <alignment horizontal="left" vertical="top" wrapText="1"/>
    </xf>
    <xf numFmtId="0" fontId="3" fillId="0" borderId="0" xfId="0" applyFont="1" applyAlignment="1">
      <alignment horizontal="left" vertical="top" wrapText="1"/>
    </xf>
    <xf numFmtId="0" fontId="0" fillId="0" borderId="0" xfId="0" applyAlignment="1">
      <alignment horizontal="right"/>
    </xf>
    <xf numFmtId="0" fontId="8" fillId="0" borderId="0" xfId="0" applyFont="1" applyAlignment="1">
      <alignment vertical="top" wrapText="1"/>
    </xf>
    <xf numFmtId="0" fontId="2" fillId="0" borderId="0" xfId="0" applyFont="1" applyAlignment="1">
      <alignment vertical="top" wrapText="1"/>
    </xf>
    <xf numFmtId="164" fontId="3" fillId="5" borderId="4" xfId="0" applyNumberFormat="1" applyFont="1" applyFill="1" applyBorder="1" applyAlignment="1">
      <alignment vertical="top" wrapText="1"/>
    </xf>
    <xf numFmtId="165" fontId="3" fillId="9" borderId="0" xfId="0" applyNumberFormat="1" applyFont="1" applyFill="1" applyAlignment="1">
      <alignment horizontal="left" vertical="top" wrapText="1"/>
    </xf>
    <xf numFmtId="0" fontId="15" fillId="0" borderId="0" xfId="0" applyFont="1" applyAlignment="1">
      <alignment horizontal="center" vertical="top" wrapText="1"/>
    </xf>
    <xf numFmtId="0" fontId="9" fillId="0" borderId="0" xfId="0" applyFont="1" applyAlignment="1">
      <alignment vertical="top" wrapText="1"/>
    </xf>
    <xf numFmtId="0" fontId="2" fillId="0" borderId="0" xfId="0" applyFont="1" applyAlignment="1">
      <alignment horizontal="center" vertical="top" wrapText="1"/>
    </xf>
    <xf numFmtId="164" fontId="2" fillId="0" borderId="0" xfId="0" applyNumberFormat="1" applyFont="1" applyAlignment="1">
      <alignment vertical="top" wrapText="1"/>
    </xf>
    <xf numFmtId="164" fontId="3" fillId="0" borderId="0" xfId="0" applyNumberFormat="1" applyFont="1" applyAlignment="1">
      <alignment vertical="top" wrapText="1"/>
    </xf>
    <xf numFmtId="164" fontId="3" fillId="0" borderId="0" xfId="0" applyNumberFormat="1" applyFont="1" applyAlignment="1">
      <alignment horizontal="left" vertical="top" wrapText="1"/>
    </xf>
    <xf numFmtId="0" fontId="8" fillId="0" borderId="0" xfId="0" applyFont="1" applyAlignment="1">
      <alignment horizontal="left" vertical="top" wrapText="1"/>
    </xf>
    <xf numFmtId="6" fontId="3" fillId="5" borderId="4" xfId="0" applyNumberFormat="1" applyFont="1" applyFill="1" applyBorder="1" applyAlignment="1">
      <alignment vertical="top" wrapText="1"/>
    </xf>
    <xf numFmtId="0" fontId="0" fillId="0" borderId="0" xfId="0" applyAlignment="1">
      <alignment vertical="top" wrapText="1"/>
    </xf>
    <xf numFmtId="169" fontId="3" fillId="0" borderId="0" xfId="1" applyNumberFormat="1" applyFont="1" applyAlignment="1">
      <alignment vertical="top" wrapText="1"/>
    </xf>
    <xf numFmtId="168" fontId="3" fillId="0" borderId="0" xfId="0" applyNumberFormat="1" applyFont="1" applyAlignment="1">
      <alignment vertical="top" wrapText="1"/>
    </xf>
    <xf numFmtId="43" fontId="3" fillId="0" borderId="0" xfId="0" applyNumberFormat="1" applyFont="1" applyAlignment="1">
      <alignment vertical="top" wrapText="1"/>
    </xf>
    <xf numFmtId="0" fontId="3" fillId="0" borderId="16" xfId="0" applyFont="1" applyBorder="1" applyAlignment="1">
      <alignment vertical="top" wrapText="1"/>
    </xf>
    <xf numFmtId="0" fontId="0" fillId="0" borderId="15" xfId="0" applyBorder="1" applyAlignment="1">
      <alignment vertical="top" wrapText="1"/>
    </xf>
    <xf numFmtId="0" fontId="3" fillId="0" borderId="14" xfId="0" applyFont="1" applyBorder="1" applyAlignment="1">
      <alignment vertical="top" wrapText="1"/>
    </xf>
    <xf numFmtId="0" fontId="3" fillId="0" borderId="13" xfId="0" applyFont="1" applyBorder="1" applyAlignment="1">
      <alignment vertical="top" wrapText="1"/>
    </xf>
    <xf numFmtId="0" fontId="3" fillId="0" borderId="12" xfId="0" applyFont="1" applyBorder="1" applyAlignment="1">
      <alignment vertical="top" wrapText="1"/>
    </xf>
    <xf numFmtId="0" fontId="3" fillId="0" borderId="11" xfId="0" applyFont="1" applyBorder="1" applyAlignment="1">
      <alignment vertical="top" wrapText="1"/>
    </xf>
    <xf numFmtId="0" fontId="0" fillId="0" borderId="10" xfId="0" applyBorder="1" applyAlignment="1">
      <alignment vertical="top" wrapText="1"/>
    </xf>
    <xf numFmtId="0" fontId="3" fillId="0" borderId="9" xfId="0" applyFont="1" applyBorder="1" applyAlignment="1">
      <alignment vertical="top" wrapText="1"/>
    </xf>
    <xf numFmtId="0" fontId="0" fillId="0" borderId="5" xfId="0" applyBorder="1" applyAlignment="1">
      <alignment horizontal="center" vertical="center"/>
    </xf>
    <xf numFmtId="0" fontId="0" fillId="0" borderId="5" xfId="0" applyBorder="1" applyAlignment="1">
      <alignment horizontal="right" wrapText="1"/>
    </xf>
    <xf numFmtId="0" fontId="1" fillId="0" borderId="5" xfId="0" applyFont="1" applyBorder="1" applyAlignment="1">
      <alignment horizontal="center" vertical="center" wrapText="1"/>
    </xf>
    <xf numFmtId="0" fontId="0" fillId="0" borderId="5" xfId="0" applyBorder="1" applyAlignment="1">
      <alignment horizontal="left" vertical="top" wrapText="1"/>
    </xf>
    <xf numFmtId="0" fontId="1" fillId="2" borderId="2"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0" borderId="5" xfId="0" applyFont="1" applyBorder="1" applyAlignment="1">
      <alignment horizontal="right" indent="1"/>
    </xf>
    <xf numFmtId="0" fontId="0" fillId="4" borderId="5" xfId="0" applyFill="1" applyBorder="1"/>
    <xf numFmtId="0" fontId="1" fillId="0" borderId="0" xfId="0" applyFont="1"/>
    <xf numFmtId="0" fontId="1" fillId="0" borderId="5" xfId="0" applyFont="1" applyBorder="1" applyAlignment="1">
      <alignment horizontal="right"/>
    </xf>
    <xf numFmtId="0" fontId="1" fillId="0" borderId="17" xfId="0" applyFont="1" applyBorder="1" applyAlignment="1">
      <alignment horizontal="center" vertical="center" wrapText="1"/>
    </xf>
    <xf numFmtId="0" fontId="1" fillId="0" borderId="5" xfId="0" applyFont="1" applyBorder="1"/>
    <xf numFmtId="0" fontId="2" fillId="0" borderId="5" xfId="0" applyFont="1" applyBorder="1" applyAlignment="1">
      <alignment vertical="top" wrapText="1"/>
    </xf>
    <xf numFmtId="164" fontId="3" fillId="5" borderId="5" xfId="0" applyNumberFormat="1" applyFont="1" applyFill="1" applyBorder="1" applyAlignment="1">
      <alignment vertical="top" wrapText="1"/>
    </xf>
    <xf numFmtId="164" fontId="3" fillId="6" borderId="5" xfId="0" applyNumberFormat="1" applyFont="1" applyFill="1" applyBorder="1" applyAlignment="1">
      <alignment vertical="top" wrapText="1"/>
    </xf>
    <xf numFmtId="164" fontId="3" fillId="3" borderId="5" xfId="0" applyNumberFormat="1" applyFont="1" applyFill="1" applyBorder="1" applyAlignment="1">
      <alignment vertical="top" wrapText="1"/>
    </xf>
    <xf numFmtId="165" fontId="3" fillId="4" borderId="5" xfId="0" applyNumberFormat="1" applyFont="1" applyFill="1" applyBorder="1" applyAlignment="1">
      <alignment horizontal="left" vertical="top" wrapText="1"/>
    </xf>
    <xf numFmtId="0" fontId="2" fillId="2" borderId="5" xfId="0" quotePrefix="1" applyFont="1" applyFill="1" applyBorder="1" applyAlignment="1">
      <alignment horizontal="center" vertical="top" wrapText="1"/>
    </xf>
    <xf numFmtId="164" fontId="3" fillId="4" borderId="5" xfId="0" applyNumberFormat="1" applyFont="1" applyFill="1" applyBorder="1" applyAlignment="1">
      <alignment vertical="top" wrapText="1"/>
    </xf>
    <xf numFmtId="0" fontId="2" fillId="0" borderId="5" xfId="0" applyFont="1" applyBorder="1" applyAlignment="1">
      <alignment horizontal="center" vertical="top" wrapText="1"/>
    </xf>
    <xf numFmtId="0" fontId="3" fillId="0" borderId="5" xfId="0" applyFont="1" applyBorder="1" applyAlignment="1">
      <alignment horizontal="center" vertical="top" wrapText="1"/>
    </xf>
    <xf numFmtId="0" fontId="3" fillId="0" borderId="5" xfId="0" applyFont="1" applyBorder="1" applyAlignment="1">
      <alignment vertical="top" wrapText="1"/>
    </xf>
    <xf numFmtId="165" fontId="3" fillId="4" borderId="5" xfId="0" applyNumberFormat="1" applyFont="1" applyFill="1" applyBorder="1" applyAlignment="1">
      <alignment horizontal="center" vertical="top" wrapText="1"/>
    </xf>
    <xf numFmtId="165" fontId="2" fillId="4" borderId="5" xfId="0" applyNumberFormat="1" applyFont="1" applyFill="1" applyBorder="1" applyAlignment="1">
      <alignment horizontal="center" vertical="top" wrapText="1"/>
    </xf>
    <xf numFmtId="164" fontId="2" fillId="6" borderId="5" xfId="0" applyNumberFormat="1" applyFont="1" applyFill="1" applyBorder="1" applyAlignment="1">
      <alignment vertical="top" wrapText="1"/>
    </xf>
    <xf numFmtId="164" fontId="2" fillId="8" borderId="5" xfId="0" applyNumberFormat="1" applyFont="1" applyFill="1" applyBorder="1" applyAlignment="1">
      <alignment vertical="top" wrapText="1"/>
    </xf>
    <xf numFmtId="0" fontId="3" fillId="0" borderId="8" xfId="0" applyFont="1" applyBorder="1" applyAlignment="1">
      <alignment vertical="top" wrapText="1"/>
    </xf>
    <xf numFmtId="6" fontId="2" fillId="6" borderId="17" xfId="0" applyNumberFormat="1" applyFont="1" applyFill="1" applyBorder="1" applyAlignment="1">
      <alignment vertical="top" wrapText="1"/>
    </xf>
    <xf numFmtId="0" fontId="15" fillId="0" borderId="5" xfId="0" applyFont="1" applyBorder="1" applyAlignment="1">
      <alignment horizontal="center" vertical="top" wrapText="1"/>
    </xf>
    <xf numFmtId="166" fontId="2" fillId="6" borderId="5" xfId="2" applyNumberFormat="1" applyFont="1" applyFill="1" applyBorder="1" applyAlignment="1">
      <alignment vertical="top" wrapText="1"/>
    </xf>
    <xf numFmtId="166" fontId="3" fillId="4" borderId="5" xfId="2" applyNumberFormat="1" applyFont="1" applyFill="1" applyBorder="1" applyAlignment="1">
      <alignment horizontal="right" vertical="top" wrapText="1"/>
    </xf>
    <xf numFmtId="167" fontId="2" fillId="6" borderId="5" xfId="2" applyNumberFormat="1" applyFont="1" applyFill="1" applyBorder="1" applyAlignment="1">
      <alignment horizontal="right" vertical="top" wrapText="1"/>
    </xf>
    <xf numFmtId="166" fontId="2" fillId="6" borderId="5" xfId="2" applyNumberFormat="1" applyFont="1" applyFill="1" applyBorder="1" applyAlignment="1">
      <alignment horizontal="right" vertical="top" wrapText="1"/>
    </xf>
    <xf numFmtId="38" fontId="3" fillId="5" borderId="5" xfId="0" applyNumberFormat="1" applyFont="1" applyFill="1" applyBorder="1" applyAlignment="1">
      <alignment vertical="top" wrapText="1"/>
    </xf>
    <xf numFmtId="164" fontId="3" fillId="5" borderId="17" xfId="0" applyNumberFormat="1" applyFont="1" applyFill="1" applyBorder="1" applyAlignment="1">
      <alignment vertical="top" wrapText="1"/>
    </xf>
    <xf numFmtId="0" fontId="2" fillId="0" borderId="18" xfId="0" applyFont="1" applyBorder="1" applyAlignment="1">
      <alignment vertical="top" wrapText="1"/>
    </xf>
    <xf numFmtId="44" fontId="0" fillId="4" borderId="5" xfId="3" applyFont="1" applyFill="1" applyBorder="1"/>
    <xf numFmtId="164" fontId="3" fillId="6" borderId="2" xfId="0" applyNumberFormat="1" applyFont="1" applyFill="1" applyBorder="1" applyAlignment="1">
      <alignment vertical="top" wrapText="1"/>
    </xf>
    <xf numFmtId="165" fontId="3" fillId="7" borderId="17" xfId="0" applyNumberFormat="1" applyFont="1" applyFill="1" applyBorder="1" applyAlignment="1">
      <alignment horizontal="left" vertical="top" wrapText="1"/>
    </xf>
    <xf numFmtId="0" fontId="1" fillId="0" borderId="11" xfId="0" applyFont="1" applyBorder="1" applyAlignment="1">
      <alignment horizontal="center" vertical="center" wrapText="1"/>
    </xf>
    <xf numFmtId="0" fontId="1" fillId="0" borderId="6" xfId="0" applyFont="1" applyBorder="1" applyAlignment="1">
      <alignment horizontal="center" vertical="center" wrapText="1"/>
    </xf>
    <xf numFmtId="44" fontId="1" fillId="2" borderId="6" xfId="3" applyFont="1" applyFill="1" applyBorder="1"/>
    <xf numFmtId="170" fontId="0" fillId="5" borderId="5" xfId="3" applyNumberFormat="1" applyFont="1" applyFill="1" applyBorder="1"/>
    <xf numFmtId="170" fontId="1" fillId="6" borderId="5" xfId="3" applyNumberFormat="1" applyFont="1" applyFill="1" applyBorder="1"/>
    <xf numFmtId="170" fontId="0" fillId="5" borderId="5" xfId="3" applyNumberFormat="1" applyFont="1" applyFill="1" applyBorder="1" applyAlignment="1">
      <alignment horizontal="center" wrapText="1"/>
    </xf>
    <xf numFmtId="170" fontId="0" fillId="5" borderId="8" xfId="3" applyNumberFormat="1" applyFont="1" applyFill="1" applyBorder="1" applyAlignment="1">
      <alignment horizontal="center" wrapText="1"/>
    </xf>
    <xf numFmtId="170" fontId="1" fillId="6" borderId="6" xfId="3" applyNumberFormat="1" applyFont="1" applyFill="1" applyBorder="1"/>
    <xf numFmtId="170" fontId="1" fillId="6" borderId="17" xfId="3" applyNumberFormat="1" applyFont="1" applyFill="1" applyBorder="1"/>
    <xf numFmtId="0" fontId="17" fillId="0" borderId="2" xfId="0" applyFont="1" applyBorder="1" applyAlignment="1">
      <alignment horizontal="center" vertical="top" wrapText="1"/>
    </xf>
    <xf numFmtId="0" fontId="2" fillId="2" borderId="5" xfId="0" applyFont="1" applyFill="1" applyBorder="1" applyAlignment="1">
      <alignment horizontal="left" vertical="top" wrapText="1"/>
    </xf>
    <xf numFmtId="0" fontId="14" fillId="2" borderId="5" xfId="0" quotePrefix="1" applyFont="1" applyFill="1" applyBorder="1" applyAlignment="1">
      <alignment horizontal="left" vertical="top"/>
    </xf>
    <xf numFmtId="0" fontId="2" fillId="2" borderId="8"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0" borderId="0" xfId="0" applyFont="1" applyAlignment="1">
      <alignment horizontal="left" vertical="top" wrapText="1"/>
    </xf>
    <xf numFmtId="0" fontId="9" fillId="0" borderId="0" xfId="0" applyFont="1" applyAlignment="1">
      <alignment horizontal="left" vertical="top" wrapText="1"/>
    </xf>
    <xf numFmtId="165" fontId="16" fillId="7" borderId="5" xfId="0" applyNumberFormat="1" applyFont="1" applyFill="1" applyBorder="1" applyAlignment="1">
      <alignment horizontal="left" vertical="top" wrapText="1"/>
    </xf>
    <xf numFmtId="165" fontId="16" fillId="7" borderId="2" xfId="0" applyNumberFormat="1" applyFont="1" applyFill="1" applyBorder="1" applyAlignment="1">
      <alignment horizontal="left" vertical="top" wrapText="1"/>
    </xf>
    <xf numFmtId="0" fontId="0" fillId="2" borderId="5" xfId="0" applyFill="1" applyBorder="1" applyAlignment="1">
      <alignment horizontal="center"/>
    </xf>
    <xf numFmtId="0" fontId="1" fillId="0" borderId="5" xfId="0" applyFont="1" applyBorder="1" applyAlignment="1">
      <alignment horizontal="right"/>
    </xf>
    <xf numFmtId="0" fontId="1" fillId="0" borderId="5" xfId="0" applyFont="1" applyBorder="1" applyAlignment="1">
      <alignment horizontal="left"/>
    </xf>
    <xf numFmtId="0" fontId="6" fillId="0" borderId="5" xfId="0" applyFont="1" applyBorder="1" applyAlignment="1">
      <alignment horizontal="left"/>
    </xf>
    <xf numFmtId="0" fontId="0" fillId="2" borderId="2" xfId="0" applyFill="1" applyBorder="1" applyAlignment="1">
      <alignment horizontal="center"/>
    </xf>
    <xf numFmtId="0" fontId="0" fillId="2" borderId="3" xfId="0" applyFill="1" applyBorder="1" applyAlignment="1">
      <alignment horizontal="center"/>
    </xf>
    <xf numFmtId="0" fontId="0" fillId="2" borderId="17" xfId="0" applyFill="1" applyBorder="1" applyAlignment="1">
      <alignment horizontal="center"/>
    </xf>
    <xf numFmtId="0" fontId="0" fillId="2" borderId="5" xfId="0" applyFill="1" applyBorder="1" applyAlignment="1">
      <alignment horizontal="center" vertical="center"/>
    </xf>
  </cellXfs>
  <cellStyles count="4">
    <cellStyle name="Comma" xfId="1" builtinId="3"/>
    <cellStyle name="Currency" xfId="3"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34925</xdr:colOff>
      <xdr:row>97</xdr:row>
      <xdr:rowOff>63500</xdr:rowOff>
    </xdr:from>
    <xdr:to>
      <xdr:col>3</xdr:col>
      <xdr:colOff>31750</xdr:colOff>
      <xdr:row>109</xdr:row>
      <xdr:rowOff>0</xdr:rowOff>
    </xdr:to>
    <xdr:sp macro="" textlink="">
      <xdr:nvSpPr>
        <xdr:cNvPr id="2" name="TextBox 1">
          <a:extLst>
            <a:ext uri="{FF2B5EF4-FFF2-40B4-BE49-F238E27FC236}">
              <a16:creationId xmlns:a16="http://schemas.microsoft.com/office/drawing/2014/main" id="{86527375-A495-4D22-9A12-3D6A87783909}"/>
            </a:ext>
          </a:extLst>
        </xdr:cNvPr>
        <xdr:cNvSpPr txBox="1"/>
      </xdr:nvSpPr>
      <xdr:spPr>
        <a:xfrm>
          <a:off x="34925" y="18542000"/>
          <a:ext cx="1768475" cy="222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I declare and affirm under the penalties of perjury that this Direct Care Cost Quotient Compliance Form has been examined by me and, to the best of my knowledge and belief, is a true and correct statement of direct care expenses and hours. Further, I declare that the Form and supplemental information were prepared from the books and records of the provider, unless otherwise noted, in accordance with applicable regulations and instructions. I understand that any payment resulting from this report will be from state and federal funds and that any false statements or documents, or the concealment of a material fact, may be prosecuted under applicable federal and state laws. I also understand that this report and supporting schedules are subject to audit and verification by the Executive Office of Health and Human Services or any other state agency or their subcontractors. I will keep all records, books, and other information pertaining to this Form for a period of five years. If there is an unresolved audit exception, I will keep these records until all issues are resolved.</a:t>
          </a:r>
        </a:p>
      </xdr:txBody>
    </xdr:sp>
    <xdr:clientData/>
  </xdr:twoCellAnchor>
</xdr:wsDr>
</file>

<file path=xl/persons/person.xml><?xml version="1.0" encoding="utf-8"?>
<personList xmlns="http://schemas.microsoft.com/office/spreadsheetml/2018/threadedcomments" xmlns:x="http://schemas.openxmlformats.org/spreadsheetml/2006/main">
  <person displayName="Grenier, Michael" id="{BCA8027C-7621-4594-BF48-A84B2F24A3F2}" userId="Michael.Grenier@umassmed.edu" providerId="PeoplePicker"/>
  <person displayName="Tourish, Jeremy" id="{9A1AF7EC-8B3B-4CFE-982A-487571702A4B}" userId="S::Jeremy.Tourish@umassmed.edu::edec62fa-4ba1-46ce-b1aa-ec607acabda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2-05-31T20:24:13.71" personId="{9A1AF7EC-8B3B-4CFE-982A-487571702A4B}" id="{28CBB0A9-C305-4BB7-8E29-DBB092D5D21B}">
    <text>@Grenier, Michael - Please let me know what you think of my revisions to this SNF form.  The "Primary" tab is basically the same.  I made some changes to the "Supplemental" tab based on our conversation with OLTSS last week.</text>
    <mentions>
      <mention mentionpersonId="{BCA8027C-7621-4594-BF48-A84B2F24A3F2}" mentionId="{DF446102-EF08-49B2-B10E-A6976EC76A38}" startIndex="0" length="17"/>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2F412-73DE-4630-BD90-7B9502D7C4A5}">
  <dimension ref="A1:H115"/>
  <sheetViews>
    <sheetView showGridLines="0" topLeftCell="A10" zoomScale="110" zoomScaleNormal="110" workbookViewId="0">
      <selection activeCell="B77" sqref="B77"/>
    </sheetView>
  </sheetViews>
  <sheetFormatPr defaultColWidth="8.85546875" defaultRowHeight="12.75"/>
  <cols>
    <col min="1" max="1" width="12" style="11" customWidth="1"/>
    <col min="2" max="2" width="65.28515625" style="11" bestFit="1" customWidth="1"/>
    <col min="3" max="3" width="12.5703125" style="11" bestFit="1" customWidth="1"/>
    <col min="4" max="4" width="19.140625" style="11" bestFit="1" customWidth="1"/>
    <col min="5" max="5" width="22" style="11" customWidth="1"/>
    <col min="6" max="6" width="13.5703125" style="11" customWidth="1"/>
    <col min="7" max="7" width="16.85546875" style="11" bestFit="1" customWidth="1"/>
    <col min="8" max="8" width="21.85546875" style="20" customWidth="1"/>
    <col min="9" max="16384" width="8.85546875" style="11"/>
  </cols>
  <sheetData>
    <row r="1" spans="1:8">
      <c r="A1" s="98" t="s">
        <v>0</v>
      </c>
      <c r="B1" s="98"/>
      <c r="C1" s="98"/>
      <c r="D1" s="98"/>
      <c r="E1" s="98"/>
      <c r="F1" s="98"/>
      <c r="G1" s="98"/>
    </row>
    <row r="2" spans="1:8" ht="13.5" thickBot="1">
      <c r="A2" s="21"/>
    </row>
    <row r="3" spans="1:8" ht="13.5" thickBot="1">
      <c r="B3" s="79" t="s">
        <v>1</v>
      </c>
    </row>
    <row r="4" spans="1:8">
      <c r="B4" s="78" t="s">
        <v>2</v>
      </c>
    </row>
    <row r="5" spans="1:8" ht="13.5" thickBot="1">
      <c r="A5" s="21"/>
      <c r="B5" s="81" t="s">
        <v>3</v>
      </c>
    </row>
    <row r="6" spans="1:8" ht="13.5" thickBot="1">
      <c r="A6" s="21"/>
      <c r="B6" s="22" t="s">
        <v>4</v>
      </c>
    </row>
    <row r="7" spans="1:8">
      <c r="A7" s="21"/>
      <c r="B7" s="82" t="s">
        <v>5</v>
      </c>
    </row>
    <row r="8" spans="1:8">
      <c r="A8" s="21"/>
      <c r="B8" s="59" t="s">
        <v>6</v>
      </c>
    </row>
    <row r="9" spans="1:8">
      <c r="A9" s="21"/>
      <c r="B9" s="60" t="s">
        <v>7</v>
      </c>
    </row>
    <row r="10" spans="1:8">
      <c r="A10" s="21"/>
      <c r="B10" s="23"/>
    </row>
    <row r="11" spans="1:8">
      <c r="A11" s="61" t="s">
        <v>8</v>
      </c>
      <c r="B11" s="62"/>
    </row>
    <row r="12" spans="1:8">
      <c r="A12" s="61" t="s">
        <v>9</v>
      </c>
      <c r="B12" s="62"/>
    </row>
    <row r="13" spans="1:8">
      <c r="C13" s="92" t="s">
        <v>10</v>
      </c>
      <c r="D13" s="92"/>
      <c r="E13" s="92"/>
      <c r="F13" s="92"/>
      <c r="G13" s="92"/>
      <c r="H13" s="24"/>
    </row>
    <row r="14" spans="1:8">
      <c r="A14" s="93" t="s">
        <v>11</v>
      </c>
      <c r="B14" s="93"/>
      <c r="C14" s="93"/>
      <c r="D14" s="93"/>
      <c r="E14" s="93"/>
      <c r="F14" s="93"/>
      <c r="G14" s="93"/>
    </row>
    <row r="15" spans="1:8">
      <c r="A15" s="61"/>
      <c r="B15" s="61"/>
      <c r="C15" s="61" t="s">
        <v>12</v>
      </c>
      <c r="D15" s="61" t="s">
        <v>13</v>
      </c>
      <c r="E15" s="61" t="s">
        <v>14</v>
      </c>
      <c r="F15" s="61" t="s">
        <v>15</v>
      </c>
      <c r="G15" s="61" t="s">
        <v>16</v>
      </c>
    </row>
    <row r="16" spans="1:8" ht="25.5">
      <c r="A16" s="63" t="s">
        <v>17</v>
      </c>
      <c r="B16" s="63" t="s">
        <v>18</v>
      </c>
      <c r="C16" s="63" t="s">
        <v>19</v>
      </c>
      <c r="D16" s="63" t="s">
        <v>20</v>
      </c>
      <c r="E16" s="63" t="s">
        <v>21</v>
      </c>
      <c r="F16" s="63" t="s">
        <v>22</v>
      </c>
      <c r="G16" s="63" t="s">
        <v>23</v>
      </c>
      <c r="H16" s="25"/>
    </row>
    <row r="17" spans="1:8">
      <c r="A17" s="64">
        <v>1</v>
      </c>
      <c r="B17" s="65" t="s">
        <v>24</v>
      </c>
      <c r="C17" s="57"/>
      <c r="D17" s="57"/>
      <c r="E17" s="58">
        <f t="shared" ref="E17:E37" si="0">C17+D17</f>
        <v>0</v>
      </c>
      <c r="F17" s="66">
        <v>1</v>
      </c>
      <c r="G17" s="58">
        <f t="shared" ref="G17:G37" si="1">E17*F17</f>
        <v>0</v>
      </c>
      <c r="H17" s="25"/>
    </row>
    <row r="18" spans="1:8">
      <c r="A18" s="64">
        <v>2</v>
      </c>
      <c r="B18" s="65" t="s">
        <v>25</v>
      </c>
      <c r="C18" s="57"/>
      <c r="D18" s="57"/>
      <c r="E18" s="58">
        <f t="shared" si="0"/>
        <v>0</v>
      </c>
      <c r="F18" s="66">
        <v>1</v>
      </c>
      <c r="G18" s="58">
        <f t="shared" si="1"/>
        <v>0</v>
      </c>
      <c r="H18" s="25"/>
    </row>
    <row r="19" spans="1:8">
      <c r="A19" s="64">
        <v>3</v>
      </c>
      <c r="B19" s="65" t="s">
        <v>26</v>
      </c>
      <c r="C19" s="57"/>
      <c r="D19" s="57"/>
      <c r="E19" s="58">
        <f t="shared" si="0"/>
        <v>0</v>
      </c>
      <c r="F19" s="66">
        <v>1</v>
      </c>
      <c r="G19" s="58">
        <f t="shared" si="1"/>
        <v>0</v>
      </c>
      <c r="H19" s="25"/>
    </row>
    <row r="20" spans="1:8">
      <c r="A20" s="64">
        <v>4</v>
      </c>
      <c r="B20" s="65" t="s">
        <v>27</v>
      </c>
      <c r="C20" s="57"/>
      <c r="D20" s="57"/>
      <c r="E20" s="58">
        <f t="shared" si="0"/>
        <v>0</v>
      </c>
      <c r="F20" s="66">
        <v>1</v>
      </c>
      <c r="G20" s="58">
        <f t="shared" si="1"/>
        <v>0</v>
      </c>
      <c r="H20" s="25"/>
    </row>
    <row r="21" spans="1:8">
      <c r="A21" s="64">
        <v>5</v>
      </c>
      <c r="B21" s="65" t="s">
        <v>28</v>
      </c>
      <c r="C21" s="57"/>
      <c r="D21" s="57"/>
      <c r="E21" s="58">
        <f t="shared" si="0"/>
        <v>0</v>
      </c>
      <c r="F21" s="66">
        <v>1</v>
      </c>
      <c r="G21" s="58">
        <f t="shared" si="1"/>
        <v>0</v>
      </c>
      <c r="H21" s="25"/>
    </row>
    <row r="22" spans="1:8" ht="27.75" customHeight="1">
      <c r="A22" s="64">
        <v>6</v>
      </c>
      <c r="B22" s="65" t="s">
        <v>29</v>
      </c>
      <c r="C22" s="57"/>
      <c r="D22" s="57"/>
      <c r="E22" s="58">
        <f t="shared" si="0"/>
        <v>0</v>
      </c>
      <c r="F22" s="66">
        <v>1</v>
      </c>
      <c r="G22" s="58">
        <f t="shared" si="1"/>
        <v>0</v>
      </c>
      <c r="H22" s="25"/>
    </row>
    <row r="23" spans="1:8">
      <c r="A23" s="64">
        <v>7</v>
      </c>
      <c r="B23" s="65" t="s">
        <v>30</v>
      </c>
      <c r="C23" s="57"/>
      <c r="D23" s="57"/>
      <c r="E23" s="58">
        <f t="shared" si="0"/>
        <v>0</v>
      </c>
      <c r="F23" s="66">
        <v>1</v>
      </c>
      <c r="G23" s="58">
        <f t="shared" si="1"/>
        <v>0</v>
      </c>
      <c r="H23" s="25"/>
    </row>
    <row r="24" spans="1:8">
      <c r="A24" s="64">
        <v>8</v>
      </c>
      <c r="B24" s="65" t="s">
        <v>31</v>
      </c>
      <c r="C24" s="57"/>
      <c r="D24" s="57"/>
      <c r="E24" s="58">
        <f t="shared" si="0"/>
        <v>0</v>
      </c>
      <c r="F24" s="66">
        <v>1</v>
      </c>
      <c r="G24" s="58">
        <f t="shared" si="1"/>
        <v>0</v>
      </c>
      <c r="H24" s="25"/>
    </row>
    <row r="25" spans="1:8">
      <c r="A25" s="64">
        <v>9</v>
      </c>
      <c r="B25" s="65" t="s">
        <v>32</v>
      </c>
      <c r="C25" s="57"/>
      <c r="D25" s="57"/>
      <c r="E25" s="58">
        <f t="shared" si="0"/>
        <v>0</v>
      </c>
      <c r="F25" s="66">
        <v>1</v>
      </c>
      <c r="G25" s="58">
        <f t="shared" si="1"/>
        <v>0</v>
      </c>
      <c r="H25" s="25"/>
    </row>
    <row r="26" spans="1:8">
      <c r="A26" s="64">
        <v>10</v>
      </c>
      <c r="B26" s="65" t="s">
        <v>33</v>
      </c>
      <c r="C26" s="57"/>
      <c r="D26" s="57"/>
      <c r="E26" s="58">
        <f t="shared" si="0"/>
        <v>0</v>
      </c>
      <c r="F26" s="66">
        <v>1</v>
      </c>
      <c r="G26" s="58">
        <f t="shared" si="1"/>
        <v>0</v>
      </c>
    </row>
    <row r="27" spans="1:8">
      <c r="A27" s="64">
        <v>11</v>
      </c>
      <c r="B27" s="65" t="s">
        <v>34</v>
      </c>
      <c r="C27" s="57"/>
      <c r="D27" s="57"/>
      <c r="E27" s="58">
        <f t="shared" si="0"/>
        <v>0</v>
      </c>
      <c r="F27" s="66">
        <v>1</v>
      </c>
      <c r="G27" s="58">
        <f t="shared" si="1"/>
        <v>0</v>
      </c>
      <c r="H27" s="25"/>
    </row>
    <row r="28" spans="1:8">
      <c r="A28" s="64">
        <v>12</v>
      </c>
      <c r="B28" s="65" t="s">
        <v>35</v>
      </c>
      <c r="C28" s="57"/>
      <c r="D28" s="57"/>
      <c r="E28" s="58">
        <f t="shared" si="0"/>
        <v>0</v>
      </c>
      <c r="F28" s="66">
        <v>1</v>
      </c>
      <c r="G28" s="58">
        <f t="shared" si="1"/>
        <v>0</v>
      </c>
      <c r="H28" s="25"/>
    </row>
    <row r="29" spans="1:8">
      <c r="A29" s="64">
        <v>13</v>
      </c>
      <c r="B29" s="65" t="s">
        <v>36</v>
      </c>
      <c r="C29" s="57"/>
      <c r="D29" s="57"/>
      <c r="E29" s="58">
        <f t="shared" si="0"/>
        <v>0</v>
      </c>
      <c r="F29" s="66">
        <v>1</v>
      </c>
      <c r="G29" s="58">
        <f t="shared" si="1"/>
        <v>0</v>
      </c>
      <c r="H29" s="25"/>
    </row>
    <row r="30" spans="1:8">
      <c r="A30" s="64">
        <v>14</v>
      </c>
      <c r="B30" s="65" t="s">
        <v>37</v>
      </c>
      <c r="C30" s="57"/>
      <c r="D30" s="57"/>
      <c r="E30" s="58">
        <f t="shared" si="0"/>
        <v>0</v>
      </c>
      <c r="F30" s="67">
        <v>1.5</v>
      </c>
      <c r="G30" s="58">
        <f t="shared" si="1"/>
        <v>0</v>
      </c>
      <c r="H30" s="25"/>
    </row>
    <row r="31" spans="1:8">
      <c r="A31" s="64">
        <v>15</v>
      </c>
      <c r="B31" s="65" t="s">
        <v>38</v>
      </c>
      <c r="C31" s="57"/>
      <c r="D31" s="57"/>
      <c r="E31" s="58">
        <f t="shared" si="0"/>
        <v>0</v>
      </c>
      <c r="F31" s="66">
        <v>1</v>
      </c>
      <c r="G31" s="58">
        <f t="shared" si="1"/>
        <v>0</v>
      </c>
      <c r="H31" s="25"/>
    </row>
    <row r="32" spans="1:8">
      <c r="A32" s="64">
        <v>16</v>
      </c>
      <c r="B32" s="65" t="s">
        <v>39</v>
      </c>
      <c r="C32" s="57"/>
      <c r="D32" s="57"/>
      <c r="E32" s="58">
        <f t="shared" si="0"/>
        <v>0</v>
      </c>
      <c r="F32" s="66">
        <v>1</v>
      </c>
      <c r="G32" s="58">
        <f t="shared" si="1"/>
        <v>0</v>
      </c>
      <c r="H32" s="25"/>
    </row>
    <row r="33" spans="1:8">
      <c r="A33" s="64">
        <v>17</v>
      </c>
      <c r="B33" s="65" t="s">
        <v>40</v>
      </c>
      <c r="C33" s="57"/>
      <c r="D33" s="57"/>
      <c r="E33" s="58">
        <f t="shared" si="0"/>
        <v>0</v>
      </c>
      <c r="F33" s="66">
        <v>1</v>
      </c>
      <c r="G33" s="58">
        <f t="shared" si="1"/>
        <v>0</v>
      </c>
      <c r="H33" s="25"/>
    </row>
    <row r="34" spans="1:8">
      <c r="A34" s="64">
        <v>18</v>
      </c>
      <c r="B34" s="65" t="s">
        <v>41</v>
      </c>
      <c r="C34" s="57"/>
      <c r="D34" s="57"/>
      <c r="E34" s="58">
        <f t="shared" si="0"/>
        <v>0</v>
      </c>
      <c r="F34" s="66">
        <v>1</v>
      </c>
      <c r="G34" s="58">
        <f t="shared" si="1"/>
        <v>0</v>
      </c>
      <c r="H34" s="25"/>
    </row>
    <row r="35" spans="1:8">
      <c r="A35" s="64">
        <v>19</v>
      </c>
      <c r="B35" s="65" t="s">
        <v>42</v>
      </c>
      <c r="C35" s="57"/>
      <c r="D35" s="57"/>
      <c r="E35" s="58">
        <f t="shared" si="0"/>
        <v>0</v>
      </c>
      <c r="F35" s="67">
        <v>1.5</v>
      </c>
      <c r="G35" s="58">
        <f t="shared" si="1"/>
        <v>0</v>
      </c>
      <c r="H35" s="25"/>
    </row>
    <row r="36" spans="1:8">
      <c r="A36" s="64">
        <v>20</v>
      </c>
      <c r="B36" s="65" t="s">
        <v>43</v>
      </c>
      <c r="C36" s="57"/>
      <c r="D36" s="57"/>
      <c r="E36" s="58">
        <f t="shared" si="0"/>
        <v>0</v>
      </c>
      <c r="F36" s="66">
        <v>1</v>
      </c>
      <c r="G36" s="58">
        <f t="shared" si="1"/>
        <v>0</v>
      </c>
      <c r="H36" s="25"/>
    </row>
    <row r="37" spans="1:8">
      <c r="A37" s="64">
        <v>21</v>
      </c>
      <c r="B37" s="65" t="s">
        <v>44</v>
      </c>
      <c r="C37" s="57"/>
      <c r="D37" s="57"/>
      <c r="E37" s="58">
        <f t="shared" si="0"/>
        <v>0</v>
      </c>
      <c r="F37" s="66">
        <v>1</v>
      </c>
      <c r="G37" s="58">
        <f t="shared" si="1"/>
        <v>0</v>
      </c>
      <c r="H37" s="25"/>
    </row>
    <row r="38" spans="1:8">
      <c r="A38" s="63">
        <v>22</v>
      </c>
      <c r="B38" s="56" t="s">
        <v>45</v>
      </c>
      <c r="C38" s="68">
        <f>SUM(C17:C37)</f>
        <v>0</v>
      </c>
      <c r="D38" s="68">
        <f>SUM(D17:D37)</f>
        <v>0</v>
      </c>
      <c r="E38" s="68">
        <f>SUM(E17:E37)</f>
        <v>0</v>
      </c>
      <c r="F38" s="69"/>
      <c r="G38" s="68">
        <f>SUM(G17:G37)</f>
        <v>0</v>
      </c>
      <c r="H38" s="25"/>
    </row>
    <row r="39" spans="1:8">
      <c r="A39" s="26"/>
      <c r="B39" s="21"/>
      <c r="C39" s="27"/>
      <c r="D39" s="27"/>
      <c r="E39" s="27"/>
      <c r="F39" s="27"/>
      <c r="G39" s="27"/>
      <c r="H39" s="25"/>
    </row>
    <row r="40" spans="1:8">
      <c r="A40" s="93" t="s">
        <v>46</v>
      </c>
      <c r="B40" s="93"/>
      <c r="C40" s="93"/>
      <c r="H40" s="25"/>
    </row>
    <row r="41" spans="1:8">
      <c r="A41" s="61"/>
      <c r="B41" s="61"/>
      <c r="C41" s="61" t="s">
        <v>12</v>
      </c>
      <c r="H41" s="25"/>
    </row>
    <row r="42" spans="1:8">
      <c r="A42" s="63" t="s">
        <v>17</v>
      </c>
      <c r="B42" s="63" t="s">
        <v>18</v>
      </c>
      <c r="C42" s="63" t="s">
        <v>47</v>
      </c>
      <c r="H42" s="25"/>
    </row>
    <row r="43" spans="1:8">
      <c r="A43" s="64">
        <v>23</v>
      </c>
      <c r="B43" s="65" t="s">
        <v>48</v>
      </c>
      <c r="C43" s="57"/>
      <c r="H43" s="25"/>
    </row>
    <row r="44" spans="1:8">
      <c r="A44" s="64">
        <v>24</v>
      </c>
      <c r="B44" s="65" t="s">
        <v>49</v>
      </c>
      <c r="C44" s="57"/>
      <c r="H44" s="25"/>
    </row>
    <row r="45" spans="1:8">
      <c r="A45" s="63">
        <v>25</v>
      </c>
      <c r="B45" s="56" t="s">
        <v>50</v>
      </c>
      <c r="C45" s="68">
        <f>SUM(C43:C44)</f>
        <v>0</v>
      </c>
      <c r="D45" s="28"/>
      <c r="E45" s="28"/>
      <c r="F45" s="28"/>
      <c r="G45" s="28"/>
      <c r="H45" s="25"/>
    </row>
    <row r="46" spans="1:8">
      <c r="C46" s="28"/>
      <c r="D46" s="26"/>
      <c r="E46" s="26"/>
      <c r="F46" s="26"/>
      <c r="G46" s="26"/>
      <c r="H46" s="25"/>
    </row>
    <row r="47" spans="1:8" s="18" customFormat="1">
      <c r="A47" s="93" t="s">
        <v>51</v>
      </c>
      <c r="B47" s="93"/>
      <c r="C47" s="93"/>
      <c r="D47" s="29"/>
      <c r="E47" s="29"/>
      <c r="F47" s="29"/>
      <c r="G47" s="29"/>
      <c r="H47" s="30"/>
    </row>
    <row r="48" spans="1:8">
      <c r="A48" s="61"/>
      <c r="B48" s="61"/>
      <c r="C48" s="61" t="s">
        <v>12</v>
      </c>
      <c r="H48" s="25"/>
    </row>
    <row r="49" spans="1:8">
      <c r="A49" s="63" t="s">
        <v>17</v>
      </c>
      <c r="B49" s="63" t="s">
        <v>18</v>
      </c>
      <c r="C49" s="63" t="s">
        <v>47</v>
      </c>
      <c r="D49" s="28"/>
      <c r="E49" s="28"/>
      <c r="F49" s="28"/>
      <c r="G49" s="28"/>
    </row>
    <row r="50" spans="1:8">
      <c r="A50" s="64">
        <v>26</v>
      </c>
      <c r="B50" s="65" t="s">
        <v>52</v>
      </c>
      <c r="C50" s="57"/>
      <c r="D50" s="99"/>
      <c r="E50" s="99"/>
      <c r="F50" s="99"/>
      <c r="G50" s="99"/>
      <c r="H50" s="11"/>
    </row>
    <row r="51" spans="1:8">
      <c r="A51" s="64">
        <v>27</v>
      </c>
      <c r="B51" s="65" t="s">
        <v>53</v>
      </c>
      <c r="C51" s="57"/>
      <c r="D51" s="25"/>
      <c r="E51" s="28"/>
      <c r="F51" s="25"/>
      <c r="G51" s="25"/>
      <c r="H51" s="11"/>
    </row>
    <row r="52" spans="1:8">
      <c r="A52" s="64">
        <v>28</v>
      </c>
      <c r="B52" s="65" t="s">
        <v>54</v>
      </c>
      <c r="C52" s="57"/>
      <c r="D52" s="25"/>
      <c r="E52" s="28"/>
      <c r="F52" s="25"/>
      <c r="G52" s="25"/>
      <c r="H52" s="11"/>
    </row>
    <row r="53" spans="1:8">
      <c r="A53" s="63">
        <v>29</v>
      </c>
      <c r="B53" s="56" t="s">
        <v>55</v>
      </c>
      <c r="C53" s="68">
        <f>SUM(C50:C52)</f>
        <v>0</v>
      </c>
      <c r="D53" s="25"/>
      <c r="E53" s="28"/>
      <c r="F53" s="25"/>
      <c r="G53" s="25"/>
      <c r="H53" s="11"/>
    </row>
    <row r="54" spans="1:8" ht="13.5" thickBot="1">
      <c r="A54" s="100" t="s">
        <v>56</v>
      </c>
      <c r="B54" s="100"/>
      <c r="C54" s="101"/>
      <c r="D54" s="25"/>
      <c r="E54" s="28"/>
      <c r="F54" s="25"/>
      <c r="G54" s="25"/>
      <c r="H54" s="11"/>
    </row>
    <row r="55" spans="1:8" ht="13.5" thickBot="1">
      <c r="A55" s="64">
        <v>30</v>
      </c>
      <c r="B55" s="70" t="s">
        <v>57</v>
      </c>
      <c r="C55" s="31"/>
      <c r="D55" s="28"/>
      <c r="E55" s="28"/>
      <c r="F55" s="28"/>
      <c r="G55" s="28"/>
      <c r="H55" s="25"/>
    </row>
    <row r="56" spans="1:8" ht="13.5" thickBot="1">
      <c r="A56" s="64">
        <v>31</v>
      </c>
      <c r="B56" s="70" t="s">
        <v>58</v>
      </c>
      <c r="C56" s="31"/>
      <c r="D56" s="28"/>
      <c r="E56" s="28"/>
      <c r="F56" s="28"/>
      <c r="G56" s="28"/>
      <c r="H56" s="25"/>
    </row>
    <row r="57" spans="1:8" ht="13.5" thickBot="1">
      <c r="A57" s="64">
        <v>32</v>
      </c>
      <c r="B57" s="70" t="s">
        <v>59</v>
      </c>
      <c r="C57" s="31"/>
      <c r="D57" s="28"/>
      <c r="E57" s="28"/>
      <c r="F57" s="28"/>
      <c r="G57" s="28"/>
      <c r="H57" s="25"/>
    </row>
    <row r="58" spans="1:8" ht="13.5" thickBot="1">
      <c r="A58" s="64">
        <v>33</v>
      </c>
      <c r="B58" s="70" t="s">
        <v>60</v>
      </c>
      <c r="C58" s="31"/>
      <c r="D58" s="28"/>
      <c r="E58" s="28"/>
      <c r="F58" s="28"/>
      <c r="G58" s="28"/>
      <c r="H58" s="25"/>
    </row>
    <row r="59" spans="1:8" ht="13.5" thickBot="1">
      <c r="A59" s="64">
        <v>34</v>
      </c>
      <c r="B59" s="70" t="s">
        <v>61</v>
      </c>
      <c r="C59" s="31"/>
      <c r="D59" s="28"/>
      <c r="E59" s="28"/>
      <c r="F59" s="28"/>
      <c r="G59" s="28"/>
      <c r="H59" s="25"/>
    </row>
    <row r="60" spans="1:8" ht="13.5" thickBot="1">
      <c r="A60" s="64">
        <v>35</v>
      </c>
      <c r="B60" s="70" t="s">
        <v>62</v>
      </c>
      <c r="C60" s="31"/>
      <c r="D60" s="28"/>
      <c r="E60" s="28"/>
      <c r="F60" s="28"/>
      <c r="G60" s="28"/>
      <c r="H60" s="25"/>
    </row>
    <row r="61" spans="1:8">
      <c r="A61" s="63">
        <v>36</v>
      </c>
      <c r="B61" s="56" t="s">
        <v>63</v>
      </c>
      <c r="C61" s="71">
        <f>SUM(C55:C60)</f>
        <v>0</v>
      </c>
      <c r="D61" s="28"/>
      <c r="E61" s="28"/>
      <c r="F61" s="28"/>
      <c r="G61" s="28"/>
      <c r="H61" s="25"/>
    </row>
    <row r="62" spans="1:8">
      <c r="A62" s="63">
        <v>37</v>
      </c>
      <c r="B62" s="56" t="s">
        <v>64</v>
      </c>
      <c r="C62" s="68">
        <f>C61+C53</f>
        <v>0</v>
      </c>
      <c r="D62" s="28"/>
      <c r="E62" s="28"/>
      <c r="F62" s="28"/>
      <c r="G62" s="28"/>
      <c r="H62" s="25"/>
    </row>
    <row r="63" spans="1:8" ht="15">
      <c r="C63" s="28"/>
      <c r="D63" s="28"/>
      <c r="E63" s="32"/>
      <c r="F63" s="28"/>
      <c r="G63" s="28"/>
      <c r="H63" s="25"/>
    </row>
    <row r="64" spans="1:8" ht="15">
      <c r="A64" s="93" t="s">
        <v>65</v>
      </c>
      <c r="B64" s="93"/>
      <c r="C64" s="93"/>
      <c r="D64" s="28"/>
      <c r="E64" s="32"/>
      <c r="F64" s="28"/>
      <c r="G64" s="28"/>
      <c r="H64" s="25"/>
    </row>
    <row r="65" spans="1:8" ht="15">
      <c r="A65" s="61"/>
      <c r="B65" s="61"/>
      <c r="C65" s="61" t="s">
        <v>12</v>
      </c>
      <c r="D65" s="28"/>
      <c r="E65" s="32"/>
      <c r="F65" s="28"/>
      <c r="G65" s="28"/>
      <c r="H65" s="25"/>
    </row>
    <row r="66" spans="1:8" ht="15">
      <c r="A66" s="63" t="s">
        <v>17</v>
      </c>
      <c r="B66" s="63" t="s">
        <v>18</v>
      </c>
      <c r="C66" s="63" t="s">
        <v>47</v>
      </c>
      <c r="D66" s="28"/>
      <c r="E66" s="32"/>
      <c r="F66" s="28"/>
      <c r="G66" s="28"/>
      <c r="H66" s="25"/>
    </row>
    <row r="67" spans="1:8">
      <c r="A67" s="64">
        <v>38</v>
      </c>
      <c r="B67" s="65" t="s">
        <v>66</v>
      </c>
      <c r="C67" s="59">
        <f>G38</f>
        <v>0</v>
      </c>
      <c r="D67" s="28"/>
      <c r="E67" s="28"/>
      <c r="F67" s="28"/>
      <c r="G67" s="28"/>
      <c r="H67" s="25"/>
    </row>
    <row r="68" spans="1:8">
      <c r="A68" s="64">
        <v>39</v>
      </c>
      <c r="B68" s="65" t="s">
        <v>67</v>
      </c>
      <c r="C68" s="59">
        <f>C45</f>
        <v>0</v>
      </c>
      <c r="D68" s="28"/>
      <c r="E68" s="28"/>
      <c r="F68" s="28"/>
      <c r="G68" s="28"/>
      <c r="H68" s="25"/>
    </row>
    <row r="69" spans="1:8">
      <c r="A69" s="64">
        <v>40</v>
      </c>
      <c r="B69" s="56" t="s">
        <v>68</v>
      </c>
      <c r="C69" s="68">
        <f>C67+C68</f>
        <v>0</v>
      </c>
      <c r="D69" s="28"/>
      <c r="E69" s="28"/>
      <c r="F69" s="28"/>
      <c r="G69" s="28"/>
      <c r="H69" s="25"/>
    </row>
    <row r="70" spans="1:8">
      <c r="A70" s="64">
        <v>41</v>
      </c>
      <c r="B70" s="65" t="s">
        <v>69</v>
      </c>
      <c r="C70" s="59">
        <f>C62</f>
        <v>0</v>
      </c>
      <c r="D70" s="28"/>
      <c r="E70" s="28"/>
      <c r="F70" s="28"/>
      <c r="G70" s="28"/>
      <c r="H70" s="25"/>
    </row>
    <row r="71" spans="1:8">
      <c r="A71" s="72">
        <v>42</v>
      </c>
      <c r="B71" s="56" t="s">
        <v>70</v>
      </c>
      <c r="C71" s="73" t="e">
        <f>C69/C70</f>
        <v>#DIV/0!</v>
      </c>
      <c r="D71" s="28"/>
      <c r="E71" s="33"/>
      <c r="F71" s="28"/>
      <c r="G71" s="28"/>
      <c r="H71" s="25"/>
    </row>
    <row r="72" spans="1:8">
      <c r="C72" s="28"/>
      <c r="D72" s="28"/>
      <c r="E72" s="28"/>
      <c r="F72" s="28"/>
      <c r="G72" s="28"/>
      <c r="H72" s="25"/>
    </row>
    <row r="73" spans="1:8">
      <c r="A73" s="93" t="s">
        <v>71</v>
      </c>
      <c r="B73" s="93"/>
      <c r="C73" s="93"/>
      <c r="H73" s="25"/>
    </row>
    <row r="74" spans="1:8">
      <c r="A74" s="61"/>
      <c r="B74" s="61"/>
      <c r="C74" s="61" t="s">
        <v>12</v>
      </c>
      <c r="H74" s="25"/>
    </row>
    <row r="75" spans="1:8">
      <c r="A75" s="63" t="s">
        <v>17</v>
      </c>
      <c r="B75" s="63" t="s">
        <v>18</v>
      </c>
      <c r="C75" s="63" t="s">
        <v>47</v>
      </c>
      <c r="H75" s="25"/>
    </row>
    <row r="76" spans="1:8">
      <c r="A76" s="64">
        <v>43</v>
      </c>
      <c r="B76" s="65" t="s">
        <v>72</v>
      </c>
      <c r="C76" s="74">
        <v>0.75</v>
      </c>
      <c r="E76" s="34"/>
      <c r="H76" s="25"/>
    </row>
    <row r="77" spans="1:8">
      <c r="A77" s="64">
        <v>44</v>
      </c>
      <c r="B77" s="65" t="s">
        <v>73</v>
      </c>
      <c r="C77" s="75" t="e">
        <f>MAX(ROUNDDOWN((C76*100)-(C71*100),0),0)</f>
        <v>#DIV/0!</v>
      </c>
      <c r="E77" s="35"/>
      <c r="H77" s="25"/>
    </row>
    <row r="78" spans="1:8">
      <c r="A78" s="64">
        <v>45</v>
      </c>
      <c r="B78" s="65" t="s">
        <v>74</v>
      </c>
      <c r="C78" s="74">
        <v>5.0000000000000001E-3</v>
      </c>
      <c r="H78" s="25"/>
    </row>
    <row r="79" spans="1:8">
      <c r="A79" s="72">
        <v>46</v>
      </c>
      <c r="B79" s="56" t="s">
        <v>75</v>
      </c>
      <c r="C79" s="76" t="e">
        <f>MIN(C77*C78,5%)</f>
        <v>#DIV/0!</v>
      </c>
      <c r="H79" s="25"/>
    </row>
    <row r="80" spans="1:8" ht="15">
      <c r="B80" s="32"/>
      <c r="H80" s="25"/>
    </row>
    <row r="81" spans="1:8">
      <c r="A81" s="93" t="s">
        <v>76</v>
      </c>
      <c r="B81" s="93"/>
      <c r="C81" s="93"/>
      <c r="H81" s="25"/>
    </row>
    <row r="82" spans="1:8">
      <c r="A82" s="94" t="s">
        <v>77</v>
      </c>
      <c r="B82" s="94"/>
      <c r="C82" s="94"/>
      <c r="H82" s="25"/>
    </row>
    <row r="83" spans="1:8">
      <c r="A83" s="61"/>
      <c r="B83" s="61"/>
      <c r="C83" s="61" t="s">
        <v>12</v>
      </c>
      <c r="H83" s="25"/>
    </row>
    <row r="84" spans="1:8">
      <c r="A84" s="63" t="s">
        <v>17</v>
      </c>
      <c r="B84" s="63" t="s">
        <v>18</v>
      </c>
      <c r="C84" s="63" t="s">
        <v>47</v>
      </c>
      <c r="H84" s="25"/>
    </row>
    <row r="85" spans="1:8">
      <c r="A85" s="64">
        <v>47</v>
      </c>
      <c r="B85" s="65" t="s">
        <v>78</v>
      </c>
      <c r="C85" s="77"/>
      <c r="H85" s="25"/>
    </row>
    <row r="86" spans="1:8">
      <c r="A86" s="64">
        <v>48</v>
      </c>
      <c r="B86" s="65" t="s">
        <v>79</v>
      </c>
      <c r="C86" s="77"/>
      <c r="H86" s="25"/>
    </row>
    <row r="87" spans="1:8">
      <c r="A87" s="64">
        <v>49</v>
      </c>
      <c r="B87" s="65" t="s">
        <v>80</v>
      </c>
      <c r="C87" s="57"/>
      <c r="H87" s="25"/>
    </row>
    <row r="88" spans="1:8" ht="15">
      <c r="B88" s="32"/>
      <c r="H88" s="25"/>
    </row>
    <row r="89" spans="1:8">
      <c r="A89" s="95" t="s">
        <v>81</v>
      </c>
      <c r="B89" s="96"/>
      <c r="C89" s="97"/>
      <c r="H89" s="25"/>
    </row>
    <row r="90" spans="1:8" ht="15">
      <c r="A90" s="36"/>
      <c r="B90" s="37"/>
      <c r="C90" s="38"/>
      <c r="H90" s="25"/>
    </row>
    <row r="91" spans="1:8" ht="15">
      <c r="A91" s="39"/>
      <c r="B91" s="32"/>
      <c r="C91" s="40"/>
      <c r="H91" s="25"/>
    </row>
    <row r="92" spans="1:8" ht="15">
      <c r="A92" s="39"/>
      <c r="B92" s="32"/>
      <c r="C92" s="40"/>
      <c r="H92" s="25"/>
    </row>
    <row r="93" spans="1:8" ht="15">
      <c r="A93" s="39"/>
      <c r="B93" s="32"/>
      <c r="C93" s="40"/>
      <c r="H93" s="25"/>
    </row>
    <row r="94" spans="1:8" ht="15">
      <c r="A94" s="41"/>
      <c r="B94" s="42"/>
      <c r="C94" s="43"/>
      <c r="H94" s="25"/>
    </row>
    <row r="95" spans="1:8" ht="15">
      <c r="B95" s="32"/>
      <c r="H95" s="25"/>
    </row>
    <row r="96" spans="1:8">
      <c r="A96" s="95" t="s">
        <v>82</v>
      </c>
      <c r="B96" s="96"/>
      <c r="C96" s="97"/>
    </row>
    <row r="99" spans="1:8" ht="15">
      <c r="A99" s="17"/>
      <c r="B99" s="16"/>
      <c r="H99" s="25"/>
    </row>
    <row r="100" spans="1:8">
      <c r="H100" s="25"/>
    </row>
    <row r="101" spans="1:8">
      <c r="H101" s="25"/>
    </row>
    <row r="102" spans="1:8">
      <c r="H102" s="25"/>
    </row>
    <row r="103" spans="1:8">
      <c r="H103" s="25"/>
    </row>
    <row r="104" spans="1:8">
      <c r="H104" s="25"/>
    </row>
    <row r="105" spans="1:8">
      <c r="H105" s="25"/>
    </row>
    <row r="106" spans="1:8">
      <c r="H106" s="25"/>
    </row>
    <row r="107" spans="1:8">
      <c r="H107" s="25"/>
    </row>
    <row r="108" spans="1:8">
      <c r="H108" s="25"/>
    </row>
    <row r="109" spans="1:8">
      <c r="H109" s="25"/>
    </row>
    <row r="111" spans="1:8">
      <c r="A111" s="15" t="s">
        <v>83</v>
      </c>
      <c r="B111" s="14"/>
    </row>
    <row r="112" spans="1:8">
      <c r="A112" s="13" t="s">
        <v>84</v>
      </c>
      <c r="B112" s="12"/>
    </row>
    <row r="113" spans="1:8">
      <c r="A113" s="13" t="s">
        <v>85</v>
      </c>
      <c r="B113" s="12"/>
      <c r="H113" s="25"/>
    </row>
    <row r="114" spans="1:8">
      <c r="H114" s="25"/>
    </row>
    <row r="115" spans="1:8">
      <c r="H115" s="25"/>
    </row>
  </sheetData>
  <mergeCells count="13">
    <mergeCell ref="C13:G13"/>
    <mergeCell ref="A14:G14"/>
    <mergeCell ref="A82:C82"/>
    <mergeCell ref="A96:C96"/>
    <mergeCell ref="A1:G1"/>
    <mergeCell ref="D50:G50"/>
    <mergeCell ref="A40:C40"/>
    <mergeCell ref="A47:C47"/>
    <mergeCell ref="A54:C54"/>
    <mergeCell ref="A81:C81"/>
    <mergeCell ref="A89:C89"/>
    <mergeCell ref="A64:C64"/>
    <mergeCell ref="A73:C73"/>
  </mergeCells>
  <pageMargins left="0.7" right="0.7" top="0.75" bottom="0.75" header="0.3" footer="0.3"/>
  <pageSetup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6E657-D003-4B06-8725-82644F78B675}">
  <sheetPr>
    <tabColor theme="9" tint="-0.249977111117893"/>
  </sheetPr>
  <dimension ref="A1:F44"/>
  <sheetViews>
    <sheetView tabSelected="1" topLeftCell="A25" workbookViewId="0">
      <selection activeCell="D45" sqref="D45"/>
    </sheetView>
  </sheetViews>
  <sheetFormatPr defaultRowHeight="15"/>
  <cols>
    <col min="1" max="1" width="14.7109375" bestFit="1" customWidth="1"/>
    <col min="2" max="2" width="54.28515625" customWidth="1"/>
    <col min="3" max="3" width="31.5703125" bestFit="1" customWidth="1"/>
    <col min="4" max="4" width="24.7109375" bestFit="1" customWidth="1"/>
    <col min="5" max="5" width="5.7109375" customWidth="1"/>
    <col min="6" max="6" width="26.85546875" bestFit="1" customWidth="1"/>
  </cols>
  <sheetData>
    <row r="1" spans="1:6">
      <c r="A1" s="104" t="s">
        <v>86</v>
      </c>
      <c r="B1" s="104"/>
      <c r="F1" s="2" t="s">
        <v>87</v>
      </c>
    </row>
    <row r="2" spans="1:6">
      <c r="A2" s="104" t="s">
        <v>88</v>
      </c>
      <c r="B2" s="104"/>
      <c r="F2" s="3" t="s">
        <v>2</v>
      </c>
    </row>
    <row r="3" spans="1:6" ht="15.75" thickBot="1">
      <c r="B3" s="19"/>
      <c r="F3" s="4" t="s">
        <v>3</v>
      </c>
    </row>
    <row r="4" spans="1:6" ht="15.75" thickBot="1">
      <c r="B4" s="53" t="s">
        <v>89</v>
      </c>
      <c r="C4" s="51"/>
      <c r="F4" s="5" t="s">
        <v>4</v>
      </c>
    </row>
    <row r="5" spans="1:6">
      <c r="B5" s="53" t="s">
        <v>90</v>
      </c>
      <c r="C5" s="51"/>
      <c r="F5" s="6" t="s">
        <v>5</v>
      </c>
    </row>
    <row r="6" spans="1:6">
      <c r="B6" s="19"/>
      <c r="F6" s="7" t="s">
        <v>6</v>
      </c>
    </row>
    <row r="7" spans="1:6">
      <c r="B7" s="53" t="s">
        <v>91</v>
      </c>
      <c r="F7" s="8" t="s">
        <v>7</v>
      </c>
    </row>
    <row r="8" spans="1:6">
      <c r="B8" s="19"/>
      <c r="C8" s="10" t="s">
        <v>12</v>
      </c>
      <c r="D8" s="10" t="s">
        <v>13</v>
      </c>
    </row>
    <row r="9" spans="1:6" ht="30">
      <c r="B9" s="19"/>
      <c r="C9" s="46" t="s">
        <v>92</v>
      </c>
      <c r="D9" s="46" t="s">
        <v>93</v>
      </c>
    </row>
    <row r="10" spans="1:6">
      <c r="A10" s="52"/>
      <c r="B10" s="53" t="s">
        <v>94</v>
      </c>
      <c r="C10" s="80"/>
      <c r="D10" s="80"/>
    </row>
    <row r="11" spans="1:6">
      <c r="C11" s="1"/>
      <c r="D11" s="1"/>
    </row>
    <row r="12" spans="1:6">
      <c r="C12" s="1"/>
      <c r="D12" s="1"/>
    </row>
    <row r="13" spans="1:6">
      <c r="B13" s="48" t="s">
        <v>95</v>
      </c>
      <c r="C13" s="49" t="s">
        <v>96</v>
      </c>
      <c r="D13" s="49" t="s">
        <v>96</v>
      </c>
    </row>
    <row r="14" spans="1:6" ht="122.25" customHeight="1">
      <c r="A14" s="44">
        <v>1</v>
      </c>
      <c r="B14" s="47" t="s">
        <v>97</v>
      </c>
      <c r="C14" s="86"/>
      <c r="D14" s="86"/>
    </row>
    <row r="15" spans="1:6">
      <c r="A15" s="44">
        <v>2</v>
      </c>
      <c r="B15" s="50" t="s">
        <v>98</v>
      </c>
      <c r="C15" s="87">
        <f>SUM(C14:C14)</f>
        <v>0</v>
      </c>
      <c r="D15" s="87">
        <f>SUM(D14:D14)</f>
        <v>0</v>
      </c>
    </row>
    <row r="17" spans="1:6">
      <c r="B17" s="55" t="s">
        <v>99</v>
      </c>
    </row>
    <row r="18" spans="1:6">
      <c r="B18" s="105" t="s">
        <v>100</v>
      </c>
      <c r="C18" s="105"/>
      <c r="D18" s="105"/>
      <c r="F18" s="10" t="s">
        <v>14</v>
      </c>
    </row>
    <row r="19" spans="1:6" ht="69" customHeight="1">
      <c r="B19" s="9"/>
      <c r="C19" s="54" t="s">
        <v>92</v>
      </c>
      <c r="D19" s="83" t="s">
        <v>93</v>
      </c>
      <c r="E19" s="106"/>
      <c r="F19" s="84" t="s">
        <v>101</v>
      </c>
    </row>
    <row r="20" spans="1:6">
      <c r="A20" s="44">
        <v>1</v>
      </c>
      <c r="B20" s="45" t="s">
        <v>24</v>
      </c>
      <c r="C20" s="88"/>
      <c r="D20" s="89"/>
      <c r="E20" s="107"/>
      <c r="F20" s="90">
        <f t="shared" ref="F20:F40" si="0">SUM(C20:D20)</f>
        <v>0</v>
      </c>
    </row>
    <row r="21" spans="1:6">
      <c r="A21" s="44">
        <v>2</v>
      </c>
      <c r="B21" s="45" t="s">
        <v>25</v>
      </c>
      <c r="C21" s="88"/>
      <c r="D21" s="89"/>
      <c r="E21" s="107"/>
      <c r="F21" s="90">
        <f t="shared" si="0"/>
        <v>0</v>
      </c>
    </row>
    <row r="22" spans="1:6">
      <c r="A22" s="44">
        <v>3</v>
      </c>
      <c r="B22" s="45" t="s">
        <v>26</v>
      </c>
      <c r="C22" s="88"/>
      <c r="D22" s="89"/>
      <c r="E22" s="107"/>
      <c r="F22" s="90">
        <f t="shared" si="0"/>
        <v>0</v>
      </c>
    </row>
    <row r="23" spans="1:6">
      <c r="A23" s="44">
        <v>4</v>
      </c>
      <c r="B23" s="45" t="s">
        <v>27</v>
      </c>
      <c r="C23" s="88"/>
      <c r="D23" s="89"/>
      <c r="E23" s="107"/>
      <c r="F23" s="90">
        <f t="shared" si="0"/>
        <v>0</v>
      </c>
    </row>
    <row r="24" spans="1:6">
      <c r="A24" s="44">
        <v>5</v>
      </c>
      <c r="B24" s="45" t="s">
        <v>28</v>
      </c>
      <c r="C24" s="88"/>
      <c r="D24" s="89"/>
      <c r="E24" s="107"/>
      <c r="F24" s="90">
        <f t="shared" si="0"/>
        <v>0</v>
      </c>
    </row>
    <row r="25" spans="1:6" ht="45">
      <c r="A25" s="44">
        <v>6</v>
      </c>
      <c r="B25" s="45" t="s">
        <v>29</v>
      </c>
      <c r="C25" s="88"/>
      <c r="D25" s="89"/>
      <c r="E25" s="107"/>
      <c r="F25" s="90">
        <f t="shared" si="0"/>
        <v>0</v>
      </c>
    </row>
    <row r="26" spans="1:6">
      <c r="A26" s="44">
        <v>7</v>
      </c>
      <c r="B26" s="45" t="s">
        <v>30</v>
      </c>
      <c r="C26" s="88"/>
      <c r="D26" s="89"/>
      <c r="E26" s="107"/>
      <c r="F26" s="90">
        <f t="shared" si="0"/>
        <v>0</v>
      </c>
    </row>
    <row r="27" spans="1:6">
      <c r="A27" s="44">
        <v>8</v>
      </c>
      <c r="B27" s="45" t="s">
        <v>31</v>
      </c>
      <c r="C27" s="88"/>
      <c r="D27" s="89"/>
      <c r="E27" s="107"/>
      <c r="F27" s="90">
        <f t="shared" si="0"/>
        <v>0</v>
      </c>
    </row>
    <row r="28" spans="1:6">
      <c r="A28" s="44">
        <v>9</v>
      </c>
      <c r="B28" s="45" t="s">
        <v>32</v>
      </c>
      <c r="C28" s="88"/>
      <c r="D28" s="89"/>
      <c r="E28" s="107"/>
      <c r="F28" s="90">
        <f t="shared" si="0"/>
        <v>0</v>
      </c>
    </row>
    <row r="29" spans="1:6">
      <c r="A29" s="44">
        <v>10</v>
      </c>
      <c r="B29" s="45" t="s">
        <v>33</v>
      </c>
      <c r="C29" s="88"/>
      <c r="D29" s="89"/>
      <c r="E29" s="107"/>
      <c r="F29" s="90">
        <f t="shared" si="0"/>
        <v>0</v>
      </c>
    </row>
    <row r="30" spans="1:6">
      <c r="A30" s="44">
        <v>11</v>
      </c>
      <c r="B30" s="45" t="s">
        <v>34</v>
      </c>
      <c r="C30" s="88"/>
      <c r="D30" s="89"/>
      <c r="E30" s="107"/>
      <c r="F30" s="90">
        <f t="shared" si="0"/>
        <v>0</v>
      </c>
    </row>
    <row r="31" spans="1:6">
      <c r="A31" s="44">
        <v>12</v>
      </c>
      <c r="B31" s="45" t="s">
        <v>35</v>
      </c>
      <c r="C31" s="88"/>
      <c r="D31" s="89"/>
      <c r="E31" s="107"/>
      <c r="F31" s="90">
        <f t="shared" si="0"/>
        <v>0</v>
      </c>
    </row>
    <row r="32" spans="1:6">
      <c r="A32" s="44">
        <v>13</v>
      </c>
      <c r="B32" s="45" t="s">
        <v>36</v>
      </c>
      <c r="C32" s="88"/>
      <c r="D32" s="89"/>
      <c r="E32" s="107"/>
      <c r="F32" s="90">
        <f t="shared" si="0"/>
        <v>0</v>
      </c>
    </row>
    <row r="33" spans="1:6">
      <c r="A33" s="44">
        <v>14</v>
      </c>
      <c r="B33" s="45" t="s">
        <v>37</v>
      </c>
      <c r="C33" s="88"/>
      <c r="D33" s="89"/>
      <c r="E33" s="107"/>
      <c r="F33" s="90">
        <f t="shared" si="0"/>
        <v>0</v>
      </c>
    </row>
    <row r="34" spans="1:6">
      <c r="A34" s="44">
        <v>15</v>
      </c>
      <c r="B34" s="45" t="s">
        <v>38</v>
      </c>
      <c r="C34" s="88"/>
      <c r="D34" s="89"/>
      <c r="E34" s="107"/>
      <c r="F34" s="90">
        <f t="shared" si="0"/>
        <v>0</v>
      </c>
    </row>
    <row r="35" spans="1:6">
      <c r="A35" s="44">
        <v>16</v>
      </c>
      <c r="B35" s="45" t="s">
        <v>39</v>
      </c>
      <c r="C35" s="88"/>
      <c r="D35" s="89"/>
      <c r="E35" s="107"/>
      <c r="F35" s="90">
        <f t="shared" si="0"/>
        <v>0</v>
      </c>
    </row>
    <row r="36" spans="1:6">
      <c r="A36" s="44">
        <v>17</v>
      </c>
      <c r="B36" s="45" t="s">
        <v>40</v>
      </c>
      <c r="C36" s="88"/>
      <c r="D36" s="89"/>
      <c r="E36" s="107"/>
      <c r="F36" s="90">
        <f t="shared" si="0"/>
        <v>0</v>
      </c>
    </row>
    <row r="37" spans="1:6">
      <c r="A37" s="44">
        <v>18</v>
      </c>
      <c r="B37" s="45" t="s">
        <v>41</v>
      </c>
      <c r="C37" s="88"/>
      <c r="D37" s="89"/>
      <c r="E37" s="107"/>
      <c r="F37" s="90">
        <f t="shared" si="0"/>
        <v>0</v>
      </c>
    </row>
    <row r="38" spans="1:6">
      <c r="A38" s="44">
        <v>19</v>
      </c>
      <c r="B38" s="45" t="s">
        <v>42</v>
      </c>
      <c r="C38" s="88"/>
      <c r="D38" s="89"/>
      <c r="E38" s="107"/>
      <c r="F38" s="90">
        <f t="shared" si="0"/>
        <v>0</v>
      </c>
    </row>
    <row r="39" spans="1:6">
      <c r="A39" s="44">
        <v>20</v>
      </c>
      <c r="B39" s="45" t="s">
        <v>43</v>
      </c>
      <c r="C39" s="88"/>
      <c r="D39" s="89"/>
      <c r="E39" s="107"/>
      <c r="F39" s="90">
        <f t="shared" si="0"/>
        <v>0</v>
      </c>
    </row>
    <row r="40" spans="1:6">
      <c r="A40" s="44">
        <v>21</v>
      </c>
      <c r="B40" s="45" t="s">
        <v>44</v>
      </c>
      <c r="C40" s="88"/>
      <c r="D40" s="89"/>
      <c r="E40" s="107"/>
      <c r="F40" s="90">
        <f t="shared" si="0"/>
        <v>0</v>
      </c>
    </row>
    <row r="41" spans="1:6">
      <c r="A41" s="109"/>
      <c r="B41" s="109"/>
      <c r="C41" s="109"/>
      <c r="D41" s="109"/>
      <c r="E41" s="107"/>
      <c r="F41" s="85"/>
    </row>
    <row r="42" spans="1:6">
      <c r="A42" s="103" t="s">
        <v>98</v>
      </c>
      <c r="B42" s="103"/>
      <c r="C42" s="91">
        <f>SUM(C20:C40)</f>
        <v>0</v>
      </c>
      <c r="D42" s="91">
        <f>SUM(D20:D40)</f>
        <v>0</v>
      </c>
      <c r="E42" s="108"/>
      <c r="F42" s="87">
        <f>SUM(F20:F40)</f>
        <v>0</v>
      </c>
    </row>
    <row r="43" spans="1:6">
      <c r="A43" s="102"/>
      <c r="B43" s="102"/>
      <c r="C43" s="102"/>
      <c r="D43" s="102"/>
      <c r="E43" s="102"/>
      <c r="F43" s="102"/>
    </row>
    <row r="44" spans="1:6">
      <c r="A44" s="103" t="s">
        <v>102</v>
      </c>
      <c r="B44" s="103"/>
      <c r="C44" s="91">
        <f>C10-C42</f>
        <v>0</v>
      </c>
      <c r="D44" s="91">
        <f>D10-D42</f>
        <v>0</v>
      </c>
    </row>
  </sheetData>
  <mergeCells count="8">
    <mergeCell ref="A43:F43"/>
    <mergeCell ref="A44:B44"/>
    <mergeCell ref="A2:B2"/>
    <mergeCell ref="A1:B1"/>
    <mergeCell ref="B18:D18"/>
    <mergeCell ref="E19:E42"/>
    <mergeCell ref="A41:D41"/>
    <mergeCell ref="A42:B42"/>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E3A6F1AF92D364F94599F7D9F6F2AEE" ma:contentTypeVersion="16" ma:contentTypeDescription="Create a new document." ma:contentTypeScope="" ma:versionID="93ac78acb8563cd52c2b9173cca06343">
  <xsd:schema xmlns:xsd="http://www.w3.org/2001/XMLSchema" xmlns:xs="http://www.w3.org/2001/XMLSchema" xmlns:p="http://schemas.microsoft.com/office/2006/metadata/properties" xmlns:ns2="d6dac6ae-e22b-4a29-9d05-aeacb1f369db" xmlns:ns3="291e590e-eb4f-4c7d-9458-74c699249641" targetNamespace="http://schemas.microsoft.com/office/2006/metadata/properties" ma:root="true" ma:fieldsID="c24ab332370c24866468ea79a5875cf9" ns2:_="" ns3:_="">
    <xsd:import namespace="d6dac6ae-e22b-4a29-9d05-aeacb1f369db"/>
    <xsd:import namespace="291e590e-eb4f-4c7d-9458-74c69924964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ac6ae-e22b-4a29-9d05-aeacb1f369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39b1c70-a969-4c55-8bfb-e98d2ac339d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91e590e-eb4f-4c7d-9458-74c699249641"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084d744-7b08-43cc-a023-e863870cb1e9}" ma:internalName="TaxCatchAll" ma:showField="CatchAllData" ma:web="291e590e-eb4f-4c7d-9458-74c6992496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91e590e-eb4f-4c7d-9458-74c699249641" xsi:nil="true"/>
    <lcf76f155ced4ddcb4097134ff3c332f xmlns="d6dac6ae-e22b-4a29-9d05-aeacb1f369d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E48025E-BF7D-445A-87A1-2145CA628994}"/>
</file>

<file path=customXml/itemProps2.xml><?xml version="1.0" encoding="utf-8"?>
<ds:datastoreItem xmlns:ds="http://schemas.openxmlformats.org/officeDocument/2006/customXml" ds:itemID="{74DDB611-736D-4E4A-A70E-FADE7CAE6BB7}"/>
</file>

<file path=customXml/itemProps3.xml><?xml version="1.0" encoding="utf-8"?>
<ds:datastoreItem xmlns:ds="http://schemas.openxmlformats.org/officeDocument/2006/customXml" ds:itemID="{72584A0D-887F-4245-AA0C-F61D9570000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Grenier, Michael</dc:creator>
  <cp:keywords/>
  <dc:description/>
  <cp:lastModifiedBy>Grenier, Michael</cp:lastModifiedBy>
  <cp:revision/>
  <dcterms:created xsi:type="dcterms:W3CDTF">2021-12-22T14:04:43Z</dcterms:created>
  <dcterms:modified xsi:type="dcterms:W3CDTF">2022-07-07T15:33:27Z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0x0101005C80ED93B4A42A4FA46C5E3364273B79</vt:lpwstr>
  </property>
</Properties>
</file>